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1460" tabRatio="834" activeTab="0"/>
  </bookViews>
  <sheets>
    <sheet name="Tableau" sheetId="1" r:id="rId1"/>
    <sheet name="Graphiques" sheetId="2" r:id="rId2"/>
    <sheet name="Informations" sheetId="3" r:id="rId3"/>
  </sheets>
  <definedNames>
    <definedName name="_ftn1" localSheetId="2">'Informations'!$A$55</definedName>
    <definedName name="_ftn2" localSheetId="2">'Informations'!$A$56</definedName>
    <definedName name="_ftnref1" localSheetId="2">'Informations'!$A$17</definedName>
    <definedName name="_ftnref2" localSheetId="2">'Informations'!$A$19</definedName>
    <definedName name="_xlnm.Print_Titles" localSheetId="0">'Tableau'!$5:$6</definedName>
    <definedName name="_xlnm.Print_Area" localSheetId="0">'Tableau'!$A$1:$O$281</definedName>
  </definedNames>
  <calcPr fullCalcOnLoad="1"/>
</workbook>
</file>

<file path=xl/comments1.xml><?xml version="1.0" encoding="utf-8"?>
<comments xmlns="http://schemas.openxmlformats.org/spreadsheetml/2006/main">
  <authors>
    <author>sm007</author>
  </authors>
  <commentList>
    <comment ref="B13" authorId="0">
      <text>
        <r>
          <rPr>
            <sz val="8"/>
            <rFont val="Tahoma"/>
            <family val="2"/>
          </rPr>
          <t>Déf :
avocat ayant un statut légal d’employé au sein du cabinet</t>
        </r>
      </text>
    </comment>
    <comment ref="B18" authorId="0">
      <text>
        <r>
          <rPr>
            <sz val="8"/>
            <rFont val="Tahoma"/>
            <family val="2"/>
          </rPr>
          <t>Déf :
avocat ayant le statut légal de travailleur autonome et participant aux profits</t>
        </r>
      </text>
    </comment>
    <comment ref="B17" authorId="0">
      <text>
        <r>
          <rPr>
            <sz val="8"/>
            <rFont val="Tahoma"/>
            <family val="2"/>
          </rPr>
          <t>Déf :
avocat ayant le statut légal de travailleur autonome et ne participant pas aux profits</t>
        </r>
      </text>
    </comment>
    <comment ref="B99" authorId="0">
      <text>
        <r>
          <rPr>
            <sz val="8"/>
            <rFont val="Tahoma"/>
            <family val="2"/>
          </rPr>
          <t>Déf :
avocat n’ayant pas fait son stage au sein du cabinet</t>
        </r>
      </text>
    </comment>
    <comment ref="B270" authorId="0">
      <text>
        <r>
          <rPr>
            <sz val="8"/>
            <rFont val="Tahoma"/>
            <family val="2"/>
          </rPr>
          <t>Le Barreau du Québec recense les données démographiques sur ses membres qui s'auto-identifient à l'un ou l'autre de ces groupes. Aucune définition n'est fournie par le Barreau lors de la recension de ces données. Chaque cabinet peut ou non utiliser une définition pour la recension de ces groupes.</t>
        </r>
      </text>
    </comment>
    <comment ref="B27" authorId="0">
      <text>
        <r>
          <rPr>
            <sz val="8"/>
            <rFont val="Tahoma"/>
            <family val="2"/>
          </rPr>
          <t>Déf :
civil, assurances, responsabilité, litige fiscal, litige immobilier, etc</t>
        </r>
      </text>
    </comment>
    <comment ref="B28" authorId="0">
      <text>
        <r>
          <rPr>
            <sz val="8"/>
            <rFont val="Tahoma"/>
            <family val="2"/>
          </rPr>
          <t>Déf :
droit bancaire, faillite et insolvabilité, fiscalité, commercial, valeurs mobilières, etc</t>
        </r>
      </text>
    </comment>
  </commentList>
</comments>
</file>

<file path=xl/sharedStrings.xml><?xml version="1.0" encoding="utf-8"?>
<sst xmlns="http://schemas.openxmlformats.org/spreadsheetml/2006/main" count="309" uniqueCount="154">
  <si>
    <t>Total</t>
  </si>
  <si>
    <t>Total =</t>
  </si>
  <si>
    <t xml:space="preserve">    b) Stagiaires</t>
  </si>
  <si>
    <t xml:space="preserve">    a) Etudiants</t>
  </si>
  <si>
    <t>Femme</t>
  </si>
  <si>
    <t>Homme</t>
  </si>
  <si>
    <t xml:space="preserve">    a) Litige</t>
  </si>
  <si>
    <t xml:space="preserve">    b) Droit des affaires</t>
  </si>
  <si>
    <t xml:space="preserve">    c) Droit du travail et de l'emploi</t>
  </si>
  <si>
    <t xml:space="preserve">    d) Propriété intellectuelle</t>
  </si>
  <si>
    <t>*Il est suggéré de mettre à jour le fichier à la même période tous les ans, par exemple en août, quand les principaux mouvements de personnel annuels ont eu lieu</t>
  </si>
  <si>
    <t>Recenser par bureau régional, s'il y a lieu:</t>
  </si>
  <si>
    <t>Stagiaires embauchés après le stage dans la dernière année</t>
  </si>
  <si>
    <t>a) Autochtones</t>
  </si>
  <si>
    <t>c) Groupe ethnoculturel: Noir</t>
  </si>
  <si>
    <t>d) Groupe ethnoculturel: Latino-américain</t>
  </si>
  <si>
    <t>e) Groupe ethnoculturel: Nord-Africain, Arabe ou Asiatique de l'Ouest (Moyen-Orient)</t>
  </si>
  <si>
    <t>f) Groupe ethnoculturel: Asiatiques (Chine, Japon, Vietnam, Cambodge, etc.)</t>
  </si>
  <si>
    <t>Qu’est-ce que c’est?</t>
  </si>
  <si>
    <t>Le projet Justicia est un partenariat entre le Barreau du Québec et les cabinets participants pour développer et implanter au sein des cabinets participants, au besoin, les meilleures pratiques, politiques ou programmes pour favoriser la rétention et l’avancement des femmes au sein des cabinets.</t>
  </si>
  <si>
    <t>Le tableau a été approuvé par le Conseil général du Barreau du Québec lors de sa séance tenue le ____________ 2012 (résolution __-___).</t>
  </si>
  <si>
    <t>Le tableau peut être modifié pour être adapté aux besoins et réalités d’un cabinet.</t>
  </si>
  <si>
    <t>Pourquoi remplir ce tableau et le maintenir à jour à chaque année ?</t>
  </si>
  <si>
    <t>Il existe au moins huit (8) bonnes raisons de recenser des données démographiques :</t>
  </si>
  <si>
    <t>Comment remplir et utiliser ce tableau?</t>
  </si>
  <si>
    <t>Le tableau est sous forme de chiffrier Excel pour permettre l’entrée de données. Une fois recensées, certaines données sont automatiquement présentées en graphiques dans les autres onglets du fichier pour faciliter la présentation et la diffusion des statistiques.</t>
  </si>
  <si>
    <t>La majorité des données à recenser sont normalement disponibles sans qu’il ne soit nécessaire d’administrer un sondage ou toute autre forme de cueillette d’informations auprès des employés.</t>
  </si>
  <si>
    <t>Seules les donnés relatives à la qualité de « parents » ou à l’appartenance à un groupe minoritaire peuvent nécessiter une cueillette d’informations spécifique auprès des employés.</t>
  </si>
  <si>
    <t>Qui doit être responsable de la recension et de la mise à jour des données?</t>
  </si>
  <si>
    <t>Chaque cabinet établit à qui incombe la responsabilité de la recension et la mise à jour de ces données.</t>
  </si>
  <si>
    <t>Il est suggéré d’établir une politique à cet effet. Une telle politique pourrait inclure également la fréquence de mise à jour, l’utilisation, la diffusion et la communication des statistiques, entre autres à la haute direction, à l’ensemble des employés et à toute autre public externe, le cas échéant.</t>
  </si>
  <si>
    <t>Quand remplir et maintenir à jour les données?</t>
  </si>
  <si>
    <t>Quelques définitions</t>
  </si>
  <si>
    <t>Chaque cabinet peut modifier le tableau pour l’adapter à ses besoins. Par exemple, certaines catégories d’employés peuvent ne pas exister dans un cabinet donné.</t>
  </si>
  <si>
    <t>Voici à titre indicatif le sens commun de certains termes utilisés dans le tableau :</t>
  </si>
  <si>
    <t>« Avocat salarié » : avocat ayant un statut légal d’employé au sein du cabinet</t>
  </si>
  <si>
    <t>« Associé participant » : avocat ayant le statut légal de travailleur autonome et participant aux profits</t>
  </si>
  <si>
    <t>« Avocat issu d’embauche latérale » : avocat n’ayant pas fait son stage au sein du cabinet</t>
  </si>
  <si>
    <t>[1] Charte des droits et libertés de la personne, L.R.Q., c. C-12, art. 16 « Nul ne peut exercer de discrimination dans l'embauche, l'apprentissage, la durée de la période de probation, la formation professionnelle, la promotion, la mutation, le déplacement, la mise à pied, la suspension, le renvoi ou les conditions de travail d'une personne ainsi que dans l'établissement de catégories ou de classifications d'emploi. »</t>
  </si>
  <si>
    <t>[2] En lien avec les exigences des contentieux d’entreprises. Voir par exemple les initiatives A Call to Action Canada et Legal Leaders for Diversity</t>
  </si>
  <si>
    <r>
      <t xml:space="preserve">Le cabinet doit prendre une décision sur la façon dont il tiendra à jour les données démographiques sexospécifiques et sur la fréquence d’analyse et de communication des résultats. À des fins d’uniformité, de mesure et de suivi, un cabinet devrait toujours mettre à jour ses données </t>
    </r>
    <r>
      <rPr>
        <u val="single"/>
        <sz val="10"/>
        <rFont val="Arial"/>
        <family val="2"/>
      </rPr>
      <t>au même moment</t>
    </r>
    <r>
      <rPr>
        <sz val="10"/>
        <rFont val="Arial"/>
        <family val="2"/>
      </rPr>
      <t xml:space="preserve"> de l’année, par exemple au mois d’août, quand les principaux mouvements de personnels annuels ont eu lieu.</t>
    </r>
  </si>
  <si>
    <t>□     Pour avoir un portrait fiable de ses effectifs</t>
  </si>
  <si>
    <t>□     Pour pouvoir comparer ses effectifs au bassin de main-d’œuvre disponible (avec les données du Barreau)</t>
  </si>
  <si>
    <t>□     Pour analyser les tendances et ainsi concevoir des stratégies pour remédier à des lacunes ou sous-représentation</t>
  </si>
  <si>
    <t xml:space="preserve">□     Pour s’assurer de promouvoir l’égalité et ne pas exercer de discrimination[1] </t>
  </si>
  <si>
    <t xml:space="preserve">□     Pour pouvoir se présenter comme un employeur de choix auprès des candidats </t>
  </si>
  <si>
    <t xml:space="preserve">□     Pour pouvoir se présenter comme un cabinet inclusif auprès des clients[2] </t>
  </si>
  <si>
    <t>□     Pour mesurer les progrès accomplis au fil du temps</t>
  </si>
  <si>
    <t xml:space="preserve">□     Pour établir et évaluer des politiques, programmes, services et budgets en fonction d’objectifs mesurables </t>
  </si>
  <si>
    <t>Pourcentage</t>
  </si>
  <si>
    <t>Bureau 1</t>
  </si>
  <si>
    <t>Bureau 2</t>
  </si>
  <si>
    <t>Bureau 3</t>
  </si>
  <si>
    <t>Bureau 4</t>
  </si>
  <si>
    <t>POSTES DE DIRECTION ET COMITÉS</t>
  </si>
  <si>
    <t>ÉLIGIBILITÉ À UNE DEMANDE D'ASSOCIATION</t>
  </si>
  <si>
    <t>AVOCATS PAR CHAMPS DE PRATIQUE</t>
  </si>
  <si>
    <t xml:space="preserve">    c) Avocats salariés (1 - 4 ans)</t>
  </si>
  <si>
    <t>Avocats par catégories</t>
  </si>
  <si>
    <t>Nombre total d'avocats par champ de pratique principal (salariés et associés)</t>
  </si>
  <si>
    <t>Nombre d'associés participants par champ de pratique principal</t>
  </si>
  <si>
    <t>Nombre d'associés non participants par champ de pratique principal</t>
  </si>
  <si>
    <t>Nombre d'avocats salariés (1 - 4 ans) par champ de pratique principal</t>
  </si>
  <si>
    <t>Nombre de stagiaires qui sont parents</t>
  </si>
  <si>
    <t>a) Qui sont parents</t>
  </si>
  <si>
    <t>b) En congé de maternité ou parental</t>
  </si>
  <si>
    <t>d) Bénéficiant d'un horaire flexible avec heures réduites</t>
  </si>
  <si>
    <t>Nombre d'avocats salariés (1 - 4 ans)</t>
  </si>
  <si>
    <t>Nombre d'associés non participants</t>
  </si>
  <si>
    <t>Nombre d'associés participants</t>
  </si>
  <si>
    <t>Nombre d'avocats éligibles à une demande d'association participante</t>
  </si>
  <si>
    <t xml:space="preserve">    a) De façon involontaire</t>
  </si>
  <si>
    <t xml:space="preserve">    b) De façon volontaire</t>
  </si>
  <si>
    <t xml:space="preserve">         i) Vers autre cabinet de pratique privée</t>
  </si>
  <si>
    <t xml:space="preserve">         ii) Vers autre que pratique privée (contentieux, etc.)</t>
  </si>
  <si>
    <t xml:space="preserve">         iii) Quitte la pratique du droit</t>
  </si>
  <si>
    <t xml:space="preserve">         iv) Autre</t>
  </si>
  <si>
    <t xml:space="preserve">      b) De façon volontaire</t>
  </si>
  <si>
    <t xml:space="preserve">      a) De façon involontaire</t>
  </si>
  <si>
    <t xml:space="preserve">           i) Vers autre cabinet de pratique privée</t>
  </si>
  <si>
    <t xml:space="preserve">           ii) Vers autre que pratique privée</t>
  </si>
  <si>
    <t xml:space="preserve">           iii) Quitte la pratique</t>
  </si>
  <si>
    <t xml:space="preserve">           iv) Autre</t>
  </si>
  <si>
    <t xml:space="preserve">     a) De façon involontaire</t>
  </si>
  <si>
    <t xml:space="preserve">     b) De façon volontaire</t>
  </si>
  <si>
    <t xml:space="preserve">          i) Vers autre cabinet de pratique privée</t>
  </si>
  <si>
    <t xml:space="preserve">          ii) Vers autre que pratique privée</t>
  </si>
  <si>
    <t xml:space="preserve">          iii) Quitte la pratique</t>
  </si>
  <si>
    <t xml:space="preserve">          iv) Autre</t>
  </si>
  <si>
    <t>a) Composition du Comité éxécutif</t>
  </si>
  <si>
    <t>c) Composition du Comité des finances</t>
  </si>
  <si>
    <t>d) Direction de groupes de pratique</t>
  </si>
  <si>
    <t xml:space="preserve">Nombre total d'avocats (stagiaires, salariés et associés) </t>
  </si>
  <si>
    <t>b) Composition du Comité de rémunération</t>
  </si>
  <si>
    <t xml:space="preserve">    h) Avocats contractuels/consultants</t>
  </si>
  <si>
    <t>c) Autre type de congé (excluant invalidité longue durée)</t>
  </si>
  <si>
    <t>1) Nombre total d'avocats ayant quitté (salariés et associés confondus)</t>
  </si>
  <si>
    <t>2) Nombre de salariés (1 - 4 ans) ayant quitté</t>
  </si>
  <si>
    <t>LES DÉPARTS DANS LA DERNIÈRE ANNÉE (excluant retraite et décès)</t>
  </si>
  <si>
    <t>EMBAUCHES LATÉRALES DANS LA DERNIÈRE ANNÉE</t>
  </si>
  <si>
    <t>Nombre total d'avocats (salariés et associés):</t>
  </si>
  <si>
    <t>Nombre d'avocats éligibles à une demande d'association non participante:</t>
  </si>
  <si>
    <t>b) Personnes handicapées</t>
  </si>
  <si>
    <t>h) Autres groupes (précisez:-_______)</t>
  </si>
  <si>
    <t>RESPONSABILITÉS FAMILIALES, CONGÉS ET HEURES RÉDUITES</t>
  </si>
  <si>
    <t>Nb.d'années requises pour association non participante selon la politique du cabinet:</t>
  </si>
  <si>
    <t>Nb.d'années requises pour association participante selon la politique du cabinet:</t>
  </si>
  <si>
    <t>f) Associé directeur</t>
  </si>
  <si>
    <t>Note : si une catégorie ou un groupe n'existe pas dans le cabinet, ne pas remplir le champ</t>
  </si>
  <si>
    <t xml:space="preserve">    d) Avocats salariés (5 - 9 ans)</t>
  </si>
  <si>
    <t xml:space="preserve">    e) Avocats salariés (10 - 14 ans)</t>
  </si>
  <si>
    <t>Nombre d'avocats salariés (5 - 9 ans) par champ de pratique principal</t>
  </si>
  <si>
    <t>Nombre d'avocats salariés (10 - 14 ans) par champ de pratique principal</t>
  </si>
  <si>
    <t>Nombre d'avocats salariés (15 ans et plus) par champ de pratique principal</t>
  </si>
  <si>
    <t>Nombre d'avocats contractuels / consultants par champ de pratique principal</t>
  </si>
  <si>
    <t xml:space="preserve">    a) Avocats salariés (1 - 4 ans)</t>
  </si>
  <si>
    <t xml:space="preserve">    b) Avocats salariés (5 - 9 ans)</t>
  </si>
  <si>
    <t xml:space="preserve">    c) Avocats salariés (10 - 14 ans)</t>
  </si>
  <si>
    <t xml:space="preserve">    d) Avocats salariés (15 ans et plus)</t>
  </si>
  <si>
    <t xml:space="preserve">    e) Associés non participants</t>
  </si>
  <si>
    <t xml:space="preserve">    f) Associés participants</t>
  </si>
  <si>
    <t>Nombre d' avocats salariés (5 - 9 ans)</t>
  </si>
  <si>
    <t>Nombre d'avocats salariés (10 - 14 ans)</t>
  </si>
  <si>
    <t>Nombre d'avocats salariés (15 ans et plus)</t>
  </si>
  <si>
    <t>3) Nombre de salariés (5 - 9 ans) ayant quitté**</t>
  </si>
  <si>
    <t>4) Nombre d'avocats salariés (10 - 14 ans) ayant quitté**</t>
  </si>
  <si>
    <t>Nombre d'avocats contractuels/consultants</t>
  </si>
  <si>
    <t xml:space="preserve">    g) Avocats conseils</t>
  </si>
  <si>
    <t>g) Gais, lesbiennes, bisexuel(le), transgenre, transsexuel(le)</t>
  </si>
  <si>
    <t xml:space="preserve">    f) Avocats salariés (15 ans et plus)</t>
  </si>
  <si>
    <t xml:space="preserve">    g) Associés non participants</t>
  </si>
  <si>
    <t xml:space="preserve">    h) Associés participants</t>
  </si>
  <si>
    <t xml:space="preserve">    i) Avocats conseils</t>
  </si>
  <si>
    <t xml:space="preserve">    j) Avocats contractuels/consultants</t>
  </si>
  <si>
    <t xml:space="preserve">    l) Avocats qui occupent un poste de direction à plein temps (ne pratiquent plus le droit)</t>
  </si>
  <si>
    <t>5) Nombre d'avocats salariés (15 ans et plus) ayant quitté**</t>
  </si>
  <si>
    <t>6) Nombre d'associés non-participants ayant quitté**</t>
  </si>
  <si>
    <t>7) Nombre d'associés participants ayant quitté**</t>
  </si>
  <si>
    <t>e) Présidences de comité</t>
  </si>
  <si>
    <t xml:space="preserve">    k) Avocats qui occupent un poste à plein temps en dév. pro., recrutement, admin., etc.</t>
  </si>
  <si>
    <t>« Associé non participant » : avocat ayant le statut légal de travailleur autonome et ne participant pas aux profits</t>
  </si>
  <si>
    <t>8) Nombre d'avocats contractuels/consultants ayant quitté**</t>
  </si>
  <si>
    <t>Nombre total d'avocats issus d'embauche latérale par champ de pratique principal</t>
  </si>
  <si>
    <t>Nombre d'avocats issus d'embauche latérale selon les catégories</t>
  </si>
  <si>
    <t>RECENSION DES PERSONNES ISSUES DE GROUPES MINORITAIRES</t>
  </si>
  <si>
    <t>Ce modèle de tableau de données démographiques dans un chiffrier Excel a été préparé dans le cadre du projet Justicia en 2012.</t>
  </si>
  <si>
    <t xml:space="preserve">    e) Droit de la famille ou des personnes</t>
  </si>
  <si>
    <t xml:space="preserve">    f)  Droit administratif et municipal</t>
  </si>
  <si>
    <t>« Autochtones », « Personnes handicapées », « Groupe ethnoculturel », « Gais, lesbiennes et transgenres » : le Barreau du Québec recense les données démographiques sur ses membres qui s'auto-identifient à l'un ou l'autre de ces groupes. Aucune définition n'est fournie par le Barreau lors de la recension de ces données.  Chaque cabinet peut ou non utiliser une définition pour la recension de ces groupes.</t>
  </si>
  <si>
    <t>Champs de pratique =</t>
  </si>
  <si>
    <t>« Litige » : civil, assurances, responsabilité, litige fiscal, litige immobilier, etc</t>
  </si>
  <si>
    <t>« Droit des affaires » : droit bancaire, faillite et insolvabilité, fiscalité, commercial, valeurs mobilières, etc</t>
  </si>
  <si>
    <t>EN DATE DU 31 décembre 2014</t>
  </si>
  <si>
    <r>
      <t>Pour en savoir plus, consultez le</t>
    </r>
    <r>
      <rPr>
        <b/>
        <i/>
        <sz val="10"/>
        <rFont val="Arial"/>
        <family val="2"/>
      </rPr>
      <t xml:space="preserve"> Guide pour la collecte et la diffusion des données démographiques dans les cabinets d'avocats </t>
    </r>
    <r>
      <rPr>
        <b/>
        <sz val="10"/>
        <rFont val="Arial"/>
        <family val="2"/>
      </rPr>
      <t>produit dans le cadre du projet Justicia.</t>
    </r>
  </si>
</sst>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s>
  <fonts count="51">
    <font>
      <sz val="10"/>
      <name val="Arial"/>
      <family val="0"/>
    </font>
    <font>
      <sz val="11"/>
      <color indexed="8"/>
      <name val="Calibri"/>
      <family val="2"/>
    </font>
    <font>
      <b/>
      <sz val="10"/>
      <name val="Arial"/>
      <family val="2"/>
    </font>
    <font>
      <b/>
      <sz val="12"/>
      <name val="Arial"/>
      <family val="2"/>
    </font>
    <font>
      <u val="single"/>
      <sz val="10"/>
      <color indexed="12"/>
      <name val="Arial"/>
      <family val="2"/>
    </font>
    <font>
      <u val="single"/>
      <sz val="10"/>
      <name val="Arial"/>
      <family val="2"/>
    </font>
    <font>
      <b/>
      <i/>
      <sz val="10"/>
      <name val="Arial"/>
      <family val="2"/>
    </font>
    <font>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b/>
      <sz val="8"/>
      <color indexed="8"/>
      <name val="Arial"/>
      <family val="0"/>
    </font>
    <font>
      <sz val="6.75"/>
      <color indexed="8"/>
      <name val="Arial"/>
      <family val="0"/>
    </font>
    <font>
      <b/>
      <sz val="8.25"/>
      <color indexed="8"/>
      <name val="Arial"/>
      <family val="0"/>
    </font>
    <font>
      <b/>
      <sz val="10"/>
      <color indexed="8"/>
      <name val="Arial"/>
      <family val="0"/>
    </font>
    <font>
      <b/>
      <sz val="8.5"/>
      <color indexed="8"/>
      <name val="Arial"/>
      <family val="0"/>
    </font>
    <font>
      <b/>
      <sz val="8.75"/>
      <color indexed="8"/>
      <name val="Arial"/>
      <family val="0"/>
    </font>
    <font>
      <b/>
      <sz val="9.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medium"/>
      <bottom/>
    </border>
    <border>
      <left/>
      <right/>
      <top/>
      <bottom style="thin"/>
    </border>
    <border>
      <left style="medium"/>
      <right style="thin"/>
      <top/>
      <bottom style="thin"/>
    </border>
    <border>
      <left style="thin"/>
      <right/>
      <top/>
      <bottom style="thin"/>
    </border>
    <border>
      <left/>
      <right/>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medium"/>
      <bottom style="medium"/>
    </border>
    <border>
      <left/>
      <right style="medium"/>
      <top style="medium"/>
      <bottom style="medium"/>
    </border>
    <border>
      <left style="thin"/>
      <right style="medium"/>
      <top style="medium"/>
      <bottom style="thin"/>
    </border>
    <border>
      <left style="thin"/>
      <right style="medium"/>
      <top style="thin"/>
      <bottom style="thin"/>
    </border>
    <border>
      <left style="medium"/>
      <right style="medium"/>
      <top style="medium"/>
      <bottom style="thin"/>
    </border>
    <border>
      <left style="thin"/>
      <right/>
      <top style="thin"/>
      <bottom style="thin"/>
    </border>
    <border>
      <left style="medium"/>
      <right style="medium"/>
      <top style="thin"/>
      <bottom style="thin"/>
    </border>
    <border>
      <left style="thin"/>
      <right/>
      <top style="thin"/>
      <bottom/>
    </border>
    <border>
      <left style="medium"/>
      <right style="medium"/>
      <top style="thin"/>
      <bottom style="medium"/>
    </border>
    <border>
      <left style="medium"/>
      <right style="medium"/>
      <top style="medium"/>
      <bottom style="medium"/>
    </border>
    <border>
      <left/>
      <right style="medium"/>
      <top/>
      <bottom style="medium"/>
    </border>
    <border>
      <left style="medium"/>
      <right style="thin"/>
      <top style="thin"/>
      <bottom/>
    </border>
    <border>
      <left style="medium"/>
      <right/>
      <top style="medium"/>
      <bottom style="medium"/>
    </border>
    <border>
      <left style="thin"/>
      <right style="medium"/>
      <top style="medium"/>
      <bottom style="medium"/>
    </border>
    <border>
      <left style="medium"/>
      <right style="medium"/>
      <top/>
      <bottom style="medium"/>
    </border>
    <border>
      <left style="thin"/>
      <right style="medium"/>
      <top style="thin"/>
      <bottom/>
    </border>
    <border>
      <left style="thin"/>
      <right/>
      <top style="medium"/>
      <bottom style="thin"/>
    </border>
    <border>
      <left style="medium"/>
      <right style="thin"/>
      <top style="thin"/>
      <bottom style="medium"/>
    </border>
    <border>
      <left style="thin"/>
      <right style="medium"/>
      <top style="thin"/>
      <bottom style="medium"/>
    </border>
    <border>
      <left style="thin"/>
      <right/>
      <top style="thin"/>
      <bottom style="medium"/>
    </border>
    <border>
      <left/>
      <right style="thin"/>
      <top style="medium"/>
      <bottom style="medium"/>
    </border>
    <border>
      <left style="thin"/>
      <right style="thin"/>
      <top/>
      <bottom style="thin"/>
    </border>
    <border>
      <left style="thin"/>
      <right style="thin"/>
      <top style="medium"/>
      <bottom style="medium"/>
    </border>
    <border>
      <left style="thin"/>
      <right style="thin"/>
      <top style="thin"/>
      <bottom/>
    </border>
    <border>
      <left style="medium"/>
      <right style="thin"/>
      <top/>
      <bottom style="medium"/>
    </border>
    <border>
      <left style="thin"/>
      <right style="medium"/>
      <top/>
      <bottom style="medium"/>
    </border>
    <border>
      <left/>
      <right style="medium"/>
      <top/>
      <bottom style="thin"/>
    </border>
    <border>
      <left/>
      <right style="thin"/>
      <top/>
      <bottom style="thin"/>
    </border>
    <border>
      <left style="thin"/>
      <right style="medium"/>
      <top/>
      <bottom style="thin"/>
    </border>
    <border>
      <left/>
      <right style="thin"/>
      <top style="thin"/>
      <bottom style="thin"/>
    </border>
    <border>
      <left style="medium"/>
      <right/>
      <top style="thin"/>
      <bottom style="thin"/>
    </border>
    <border>
      <left/>
      <right/>
      <top style="thin"/>
      <bottom style="thin"/>
    </border>
    <border>
      <left style="medium"/>
      <right/>
      <top style="thin"/>
      <bottom/>
    </border>
    <border>
      <left/>
      <right style="thin"/>
      <top style="thin"/>
      <bottom/>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52">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justify"/>
    </xf>
    <xf numFmtId="0" fontId="0" fillId="0" borderId="0" xfId="0" applyFont="1" applyAlignment="1">
      <alignment wrapText="1"/>
    </xf>
    <xf numFmtId="0" fontId="4" fillId="0" borderId="0" xfId="45" applyFont="1" applyAlignment="1" applyProtection="1">
      <alignment wrapText="1"/>
      <protection/>
    </xf>
    <xf numFmtId="0" fontId="2" fillId="0" borderId="0" xfId="0" applyFont="1" applyAlignment="1">
      <alignment wrapText="1"/>
    </xf>
    <xf numFmtId="0" fontId="0" fillId="0" borderId="0" xfId="0" applyFont="1" applyAlignment="1">
      <alignment horizontal="left" wrapText="1" indent="2"/>
    </xf>
    <xf numFmtId="0" fontId="0" fillId="0" borderId="0" xfId="45" applyFont="1" applyAlignment="1" applyProtection="1">
      <alignment horizontal="left" wrapText="1" indent="2"/>
      <protection/>
    </xf>
    <xf numFmtId="0" fontId="2" fillId="33"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horizontal="left" indent="1"/>
    </xf>
    <xf numFmtId="0" fontId="0" fillId="0" borderId="0" xfId="0" applyFont="1" applyFill="1" applyBorder="1" applyAlignment="1">
      <alignment horizontal="left"/>
    </xf>
    <xf numFmtId="0" fontId="0" fillId="33" borderId="0" xfId="0" applyFont="1" applyFill="1" applyBorder="1" applyAlignment="1">
      <alignment/>
    </xf>
    <xf numFmtId="0" fontId="0" fillId="0" borderId="0" xfId="0" applyFont="1" applyBorder="1" applyAlignment="1">
      <alignment horizontal="justify"/>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left" indent="1"/>
    </xf>
    <xf numFmtId="0" fontId="2" fillId="33" borderId="0" xfId="0" applyFont="1" applyFill="1" applyAlignment="1">
      <alignment horizontal="left"/>
    </xf>
    <xf numFmtId="0" fontId="0" fillId="0" borderId="0" xfId="0" applyFont="1" applyFill="1" applyBorder="1" applyAlignment="1">
      <alignment horizontal="justify"/>
    </xf>
    <xf numFmtId="0" fontId="0" fillId="0" borderId="0" xfId="0" applyFont="1" applyAlignment="1">
      <alignment horizontal="left" wrapText="1" indent="1"/>
    </xf>
    <xf numFmtId="0" fontId="0" fillId="0" borderId="0" xfId="0" applyFont="1" applyFill="1" applyBorder="1" applyAlignment="1">
      <alignment horizontal="center" vertical="center"/>
    </xf>
    <xf numFmtId="0" fontId="2" fillId="0" borderId="0" xfId="0" applyFont="1" applyBorder="1" applyAlignment="1">
      <alignment/>
    </xf>
    <xf numFmtId="0" fontId="2" fillId="33" borderId="0" xfId="0" applyFont="1" applyFill="1" applyBorder="1" applyAlignment="1">
      <alignment horizontal="center"/>
    </xf>
    <xf numFmtId="164" fontId="2" fillId="33" borderId="0" xfId="0" applyNumberFormat="1" applyFont="1" applyFill="1" applyBorder="1" applyAlignment="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0" fontId="2" fillId="0" borderId="11" xfId="0" applyFont="1" applyFill="1" applyBorder="1" applyAlignment="1">
      <alignment horizontal="center"/>
    </xf>
    <xf numFmtId="164" fontId="2" fillId="0" borderId="11" xfId="0" applyNumberFormat="1" applyFont="1" applyFill="1" applyBorder="1" applyAlignment="1">
      <alignment horizontal="center"/>
    </xf>
    <xf numFmtId="0" fontId="2" fillId="0" borderId="12" xfId="0" applyFont="1" applyFill="1" applyBorder="1" applyAlignment="1">
      <alignment horizontal="center"/>
    </xf>
    <xf numFmtId="164" fontId="2" fillId="0" borderId="12" xfId="0" applyNumberFormat="1" applyFont="1" applyFill="1" applyBorder="1" applyAlignment="1">
      <alignment horizontal="center"/>
    </xf>
    <xf numFmtId="0" fontId="0" fillId="33"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33" borderId="16" xfId="0" applyFont="1" applyFill="1" applyBorder="1" applyAlignment="1">
      <alignment horizontal="center"/>
    </xf>
    <xf numFmtId="0" fontId="0" fillId="33" borderId="0" xfId="0" applyFont="1" applyFill="1" applyBorder="1" applyAlignment="1">
      <alignment horizontal="center"/>
    </xf>
    <xf numFmtId="0" fontId="2" fillId="33" borderId="16" xfId="0"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34" borderId="18" xfId="0" applyFont="1" applyFill="1" applyBorder="1" applyAlignment="1">
      <alignment horizontal="center"/>
    </xf>
    <xf numFmtId="0" fontId="0" fillId="34" borderId="23" xfId="0" applyFont="1" applyFill="1" applyBorder="1" applyAlignment="1">
      <alignment horizontal="center"/>
    </xf>
    <xf numFmtId="0" fontId="0" fillId="33" borderId="0" xfId="0" applyFont="1" applyFill="1" applyAlignment="1">
      <alignment horizontal="left"/>
    </xf>
    <xf numFmtId="0" fontId="0" fillId="0" borderId="0" xfId="0" applyFont="1" applyFill="1" applyAlignment="1">
      <alignment horizontal="left"/>
    </xf>
    <xf numFmtId="164" fontId="0" fillId="34" borderId="20" xfId="0" applyNumberFormat="1" applyFont="1" applyFill="1" applyBorder="1" applyAlignment="1">
      <alignment horizontal="center"/>
    </xf>
    <xf numFmtId="164" fontId="0" fillId="34" borderId="24" xfId="0" applyNumberFormat="1" applyFont="1" applyFill="1" applyBorder="1" applyAlignment="1">
      <alignment horizontal="center"/>
    </xf>
    <xf numFmtId="0" fontId="0" fillId="0" borderId="0" xfId="0" applyFont="1" applyFill="1" applyAlignment="1">
      <alignment horizontal="center"/>
    </xf>
    <xf numFmtId="0" fontId="0" fillId="0" borderId="10" xfId="0" applyFont="1" applyBorder="1" applyAlignment="1">
      <alignment horizontal="center"/>
    </xf>
    <xf numFmtId="164" fontId="0" fillId="0" borderId="0" xfId="0" applyNumberFormat="1" applyFont="1" applyFill="1" applyBorder="1" applyAlignment="1">
      <alignment horizontal="center"/>
    </xf>
    <xf numFmtId="0" fontId="0" fillId="0" borderId="0" xfId="0" applyFont="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0" xfId="0" applyFont="1" applyFill="1" applyBorder="1" applyAlignment="1">
      <alignment horizontal="right"/>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1" fontId="0" fillId="0" borderId="31" xfId="0" applyNumberFormat="1" applyFont="1" applyBorder="1" applyAlignment="1">
      <alignment horizontal="center"/>
    </xf>
    <xf numFmtId="0" fontId="0" fillId="0" borderId="19" xfId="0" applyFont="1" applyBorder="1" applyAlignment="1">
      <alignment horizontal="center"/>
    </xf>
    <xf numFmtId="0" fontId="0" fillId="0" borderId="24" xfId="0" applyFont="1" applyBorder="1" applyAlignment="1">
      <alignment horizontal="center"/>
    </xf>
    <xf numFmtId="0" fontId="0" fillId="0" borderId="26" xfId="0" applyFont="1" applyBorder="1" applyAlignment="1">
      <alignment horizontal="center"/>
    </xf>
    <xf numFmtId="0" fontId="0" fillId="0" borderId="25" xfId="0" applyFont="1" applyBorder="1" applyAlignment="1">
      <alignment horizontal="center"/>
    </xf>
    <xf numFmtId="0" fontId="0" fillId="0" borderId="27" xfId="0" applyFont="1" applyBorder="1" applyAlignment="1">
      <alignment horizontal="center"/>
    </xf>
    <xf numFmtId="0" fontId="0" fillId="0" borderId="29" xfId="0" applyFont="1" applyBorder="1" applyAlignment="1">
      <alignment horizontal="center"/>
    </xf>
    <xf numFmtId="0" fontId="0" fillId="0" borderId="35" xfId="0" applyFont="1" applyBorder="1" applyAlignment="1">
      <alignment horizontal="center"/>
    </xf>
    <xf numFmtId="0" fontId="0" fillId="0" borderId="23" xfId="0" applyFont="1" applyBorder="1" applyAlignment="1">
      <alignment horizontal="center"/>
    </xf>
    <xf numFmtId="0" fontId="0" fillId="0" borderId="32" xfId="0" applyFont="1" applyBorder="1" applyAlignment="1">
      <alignment horizontal="center"/>
    </xf>
    <xf numFmtId="0" fontId="0" fillId="0" borderId="36" xfId="0" applyFont="1" applyBorder="1" applyAlignment="1">
      <alignment horizontal="center"/>
    </xf>
    <xf numFmtId="164" fontId="0" fillId="34" borderId="17" xfId="0" applyNumberFormat="1" applyFont="1" applyFill="1" applyBorder="1" applyAlignment="1">
      <alignment horizontal="center"/>
    </xf>
    <xf numFmtId="164" fontId="0" fillId="34" borderId="37" xfId="0" applyNumberFormat="1" applyFont="1" applyFill="1" applyBorder="1" applyAlignment="1">
      <alignment horizontal="center"/>
    </xf>
    <xf numFmtId="164" fontId="0" fillId="34" borderId="19" xfId="0" applyNumberFormat="1" applyFont="1" applyFill="1" applyBorder="1" applyAlignment="1">
      <alignment horizontal="center"/>
    </xf>
    <xf numFmtId="164" fontId="0" fillId="34" borderId="26" xfId="0" applyNumberFormat="1" applyFont="1" applyFill="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164" fontId="0" fillId="34" borderId="38" xfId="0" applyNumberFormat="1" applyFont="1" applyFill="1" applyBorder="1" applyAlignment="1">
      <alignment horizontal="center"/>
    </xf>
    <xf numFmtId="164" fontId="0" fillId="34" borderId="40" xfId="0" applyNumberFormat="1" applyFont="1" applyFill="1" applyBorder="1" applyAlignment="1">
      <alignment horizontal="center"/>
    </xf>
    <xf numFmtId="0" fontId="0" fillId="0" borderId="41" xfId="0" applyFont="1" applyBorder="1" applyAlignment="1">
      <alignment horizontal="center"/>
    </xf>
    <xf numFmtId="164" fontId="0" fillId="34" borderId="34" xfId="0" applyNumberFormat="1" applyFont="1" applyFill="1" applyBorder="1" applyAlignment="1">
      <alignment horizontal="center"/>
    </xf>
    <xf numFmtId="1" fontId="0" fillId="0" borderId="35" xfId="0" applyNumberFormat="1" applyFont="1" applyBorder="1" applyAlignment="1">
      <alignment horizontal="center"/>
    </xf>
    <xf numFmtId="164" fontId="0" fillId="33" borderId="16" xfId="0" applyNumberFormat="1" applyFont="1" applyFill="1" applyBorder="1" applyAlignment="1">
      <alignment horizontal="center"/>
    </xf>
    <xf numFmtId="164" fontId="0" fillId="34" borderId="21"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34" borderId="18" xfId="0" applyNumberFormat="1" applyFont="1" applyFill="1" applyBorder="1" applyAlignment="1">
      <alignment horizontal="center"/>
    </xf>
    <xf numFmtId="164" fontId="0" fillId="0" borderId="10" xfId="0" applyNumberFormat="1" applyFont="1" applyFill="1" applyBorder="1" applyAlignment="1">
      <alignment horizontal="center"/>
    </xf>
    <xf numFmtId="0" fontId="0" fillId="0" borderId="42" xfId="0" applyFont="1" applyFill="1" applyBorder="1" applyAlignment="1">
      <alignment horizontal="center"/>
    </xf>
    <xf numFmtId="164" fontId="0" fillId="34" borderId="42" xfId="0" applyNumberFormat="1" applyFont="1" applyFill="1" applyBorder="1" applyAlignment="1">
      <alignment horizontal="center"/>
    </xf>
    <xf numFmtId="164" fontId="0" fillId="34" borderId="15" xfId="0" applyNumberFormat="1" applyFont="1" applyFill="1" applyBorder="1" applyAlignment="1">
      <alignment horizontal="center"/>
    </xf>
    <xf numFmtId="0" fontId="0" fillId="0" borderId="20" xfId="0" applyFont="1" applyBorder="1" applyAlignment="1">
      <alignment horizontal="center"/>
    </xf>
    <xf numFmtId="0" fontId="0" fillId="0" borderId="43" xfId="0" applyFont="1" applyBorder="1" applyAlignment="1">
      <alignment horizontal="center"/>
    </xf>
    <xf numFmtId="164" fontId="0" fillId="34" borderId="43" xfId="0" applyNumberFormat="1" applyFont="1" applyFill="1" applyBorder="1" applyAlignment="1">
      <alignment horizontal="center"/>
    </xf>
    <xf numFmtId="0" fontId="0" fillId="0" borderId="30" xfId="0" applyFont="1" applyBorder="1" applyAlignment="1">
      <alignment horizontal="center"/>
    </xf>
    <xf numFmtId="0" fontId="0" fillId="0" borderId="44" xfId="0" applyFont="1" applyBorder="1" applyAlignment="1">
      <alignment horizontal="center"/>
    </xf>
    <xf numFmtId="164" fontId="0" fillId="34" borderId="44" xfId="0" applyNumberFormat="1" applyFont="1" applyFill="1" applyBorder="1" applyAlignment="1">
      <alignment horizontal="center"/>
    </xf>
    <xf numFmtId="164" fontId="0" fillId="34" borderId="36" xfId="0" applyNumberFormat="1" applyFont="1" applyFill="1" applyBorder="1" applyAlignment="1">
      <alignment horizontal="center"/>
    </xf>
    <xf numFmtId="0" fontId="0" fillId="0" borderId="45" xfId="0" applyFont="1" applyBorder="1" applyAlignment="1">
      <alignment horizontal="center"/>
    </xf>
    <xf numFmtId="0" fontId="0" fillId="0" borderId="35" xfId="0" applyFont="1" applyFill="1" applyBorder="1" applyAlignment="1">
      <alignment horizontal="center"/>
    </xf>
    <xf numFmtId="0" fontId="0" fillId="0" borderId="0" xfId="0" applyFont="1" applyBorder="1" applyAlignment="1">
      <alignment horizontal="left"/>
    </xf>
    <xf numFmtId="164"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33" xfId="0" applyFont="1" applyFill="1" applyBorder="1" applyAlignment="1">
      <alignment horizontal="center"/>
    </xf>
    <xf numFmtId="164" fontId="0" fillId="34" borderId="23" xfId="0" applyNumberFormat="1" applyFont="1" applyFill="1" applyBorder="1" applyAlignment="1">
      <alignment horizontal="center"/>
    </xf>
    <xf numFmtId="164" fontId="0" fillId="34" borderId="39" xfId="0" applyNumberFormat="1" applyFont="1" applyFill="1" applyBorder="1" applyAlignment="1">
      <alignment horizontal="center"/>
    </xf>
    <xf numFmtId="164" fontId="0" fillId="34" borderId="45" xfId="0" applyNumberFormat="1" applyFont="1" applyFill="1" applyBorder="1" applyAlignment="1">
      <alignment horizontal="center"/>
    </xf>
    <xf numFmtId="164" fontId="0" fillId="34" borderId="46" xfId="0" applyNumberFormat="1" applyFont="1" applyFill="1" applyBorder="1" applyAlignment="1">
      <alignment horizontal="center"/>
    </xf>
    <xf numFmtId="14" fontId="0" fillId="0" borderId="0" xfId="0" applyNumberFormat="1" applyFont="1" applyAlignment="1">
      <alignment horizontal="center"/>
    </xf>
    <xf numFmtId="0" fontId="3" fillId="35" borderId="0" xfId="0" applyFont="1" applyFill="1" applyAlignment="1" applyProtection="1">
      <alignment/>
      <protection locked="0"/>
    </xf>
    <xf numFmtId="0" fontId="0" fillId="0" borderId="14" xfId="0" applyFont="1" applyFill="1" applyBorder="1" applyAlignment="1" applyProtection="1">
      <alignment horizontal="center"/>
      <protection locked="0"/>
    </xf>
    <xf numFmtId="0" fontId="0" fillId="0" borderId="47" xfId="0" applyFont="1" applyFill="1" applyBorder="1" applyAlignment="1" applyProtection="1">
      <alignment horizontal="center"/>
      <protection locked="0"/>
    </xf>
    <xf numFmtId="0" fontId="0" fillId="0" borderId="48" xfId="0" applyFont="1" applyFill="1" applyBorder="1" applyAlignment="1" applyProtection="1">
      <alignment horizontal="center"/>
      <protection locked="0"/>
    </xf>
    <xf numFmtId="0" fontId="0" fillId="0" borderId="49"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50"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51" xfId="0" applyFont="1" applyFill="1" applyBorder="1" applyAlignment="1" applyProtection="1">
      <alignment horizontal="center"/>
      <protection locked="0"/>
    </xf>
    <xf numFmtId="0" fontId="0" fillId="0" borderId="52" xfId="0" applyFont="1" applyFill="1" applyBorder="1" applyAlignment="1" applyProtection="1">
      <alignment horizontal="center"/>
      <protection locked="0"/>
    </xf>
    <xf numFmtId="0" fontId="0" fillId="0" borderId="53"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2" fillId="0" borderId="55" xfId="0" applyFont="1" applyBorder="1" applyAlignment="1">
      <alignment horizontal="center"/>
    </xf>
    <xf numFmtId="0" fontId="2" fillId="0" borderId="12" xfId="0" applyFont="1" applyBorder="1" applyAlignment="1">
      <alignment horizontal="center"/>
    </xf>
    <xf numFmtId="0" fontId="2" fillId="34" borderId="55" xfId="0" applyFont="1" applyFill="1" applyBorder="1" applyAlignment="1">
      <alignment horizontal="center"/>
    </xf>
    <xf numFmtId="0" fontId="2" fillId="34" borderId="56" xfId="0" applyFont="1" applyFill="1" applyBorder="1" applyAlignment="1">
      <alignment horizontal="center"/>
    </xf>
    <xf numFmtId="0" fontId="0" fillId="0" borderId="0" xfId="0" applyFont="1" applyBorder="1" applyAlignment="1">
      <alignment/>
    </xf>
    <xf numFmtId="0" fontId="2" fillId="0" borderId="56" xfId="0"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Question 1</a:t>
            </a:r>
          </a:p>
        </c:rich>
      </c:tx>
      <c:layout>
        <c:manualLayout>
          <c:xMode val="factor"/>
          <c:yMode val="factor"/>
          <c:x val="-0.00225"/>
          <c:y val="0"/>
        </c:manualLayout>
      </c:layout>
      <c:spPr>
        <a:noFill/>
        <a:ln w="3175">
          <a:noFill/>
        </a:ln>
      </c:spPr>
    </c:title>
    <c:view3D>
      <c:rotX val="15"/>
      <c:hPercent val="100"/>
      <c:rotY val="0"/>
      <c:depthPercent val="100"/>
      <c:rAngAx val="1"/>
    </c:view3D>
    <c:plotArea>
      <c:layout>
        <c:manualLayout>
          <c:xMode val="edge"/>
          <c:yMode val="edge"/>
          <c:x val="0.15175"/>
          <c:y val="0.34675"/>
          <c:w val="0.57025"/>
          <c:h val="0.434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Tableau!$M$8:$N$8</c:f>
              <c:numCache>
                <c:ptCount val="2"/>
                <c:pt idx="0">
                  <c:v>0</c:v>
                </c:pt>
                <c:pt idx="1">
                  <c:v>0</c:v>
                </c:pt>
              </c:numCache>
            </c:numRef>
          </c:val>
        </c:ser>
      </c:pie3DChart>
      <c:spPr>
        <a:noFill/>
        <a:ln>
          <a:noFill/>
        </a:ln>
      </c:spPr>
    </c:plotArea>
    <c:legend>
      <c:legendPos val="r"/>
      <c:layout>
        <c:manualLayout>
          <c:xMode val="edge"/>
          <c:yMode val="edge"/>
          <c:x val="0.87725"/>
          <c:y val="0.4835"/>
          <c:w val="0.11"/>
          <c:h val="0.148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Question 2 - Avocats ne pratiquant plus le droit  </a:t>
            </a:r>
          </a:p>
        </c:rich>
      </c:tx>
      <c:layout>
        <c:manualLayout>
          <c:xMode val="factor"/>
          <c:yMode val="factor"/>
          <c:x val="-0.01075"/>
          <c:y val="0"/>
        </c:manualLayout>
      </c:layout>
      <c:spPr>
        <a:noFill/>
        <a:ln w="3175">
          <a:noFill/>
        </a:ln>
      </c:spPr>
    </c:title>
    <c:view3D>
      <c:rotX val="15"/>
      <c:hPercent val="100"/>
      <c:rotY val="0"/>
      <c:depthPercent val="100"/>
      <c:rAngAx val="1"/>
    </c:view3D>
    <c:plotArea>
      <c:layout>
        <c:manualLayout>
          <c:xMode val="edge"/>
          <c:yMode val="edge"/>
          <c:x val="0.15025"/>
          <c:y val="0.356"/>
          <c:w val="0.575"/>
          <c:h val="0.40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Tableau!$M$21:$N$21</c:f>
              <c:numCache>
                <c:ptCount val="2"/>
                <c:pt idx="0">
                  <c:v>0</c:v>
                </c:pt>
                <c:pt idx="1">
                  <c:v>0</c:v>
                </c:pt>
              </c:numCache>
            </c:numRef>
          </c:val>
        </c:ser>
      </c:pie3DChart>
      <c:spPr>
        <a:noFill/>
        <a:ln>
          <a:noFill/>
        </a:ln>
      </c:spPr>
    </c:plotArea>
    <c:legend>
      <c:legendPos val="r"/>
      <c:layout>
        <c:manualLayout>
          <c:xMode val="edge"/>
          <c:yMode val="edge"/>
          <c:x val="0.8785"/>
          <c:y val="0.4885"/>
          <c:w val="0.10875"/>
          <c:h val="0.13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Question 2 - Poste de direction à plein temps  </a:t>
            </a:r>
          </a:p>
        </c:rich>
      </c:tx>
      <c:layout>
        <c:manualLayout>
          <c:xMode val="factor"/>
          <c:yMode val="factor"/>
          <c:x val="-0.01475"/>
          <c:y val="0"/>
        </c:manualLayout>
      </c:layout>
      <c:spPr>
        <a:noFill/>
        <a:ln w="3175">
          <a:noFill/>
        </a:ln>
      </c:spPr>
    </c:title>
    <c:view3D>
      <c:rotX val="15"/>
      <c:hPercent val="100"/>
      <c:rotY val="0"/>
      <c:depthPercent val="100"/>
      <c:rAngAx val="1"/>
    </c:view3D>
    <c:plotArea>
      <c:layout>
        <c:manualLayout>
          <c:xMode val="edge"/>
          <c:yMode val="edge"/>
          <c:x val="0.14975"/>
          <c:y val="0.35225"/>
          <c:w val="0.57575"/>
          <c:h val="0.409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Tableau!$M$22:$N$22</c:f>
              <c:numCache>
                <c:ptCount val="2"/>
                <c:pt idx="0">
                  <c:v>0</c:v>
                </c:pt>
                <c:pt idx="1">
                  <c:v>0</c:v>
                </c:pt>
              </c:numCache>
            </c:numRef>
          </c:val>
        </c:ser>
      </c:pie3DChart>
      <c:spPr>
        <a:noFill/>
        <a:ln>
          <a:noFill/>
        </a:ln>
      </c:spPr>
    </c:plotArea>
    <c:legend>
      <c:legendPos val="r"/>
      <c:layout>
        <c:manualLayout>
          <c:xMode val="edge"/>
          <c:yMode val="edge"/>
          <c:x val="0.879"/>
          <c:y val="0.4865"/>
          <c:w val="0.10825"/>
          <c:h val="0.138"/>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Question 3 - Litige</a:t>
            </a:r>
          </a:p>
        </c:rich>
      </c:tx>
      <c:layout>
        <c:manualLayout>
          <c:xMode val="factor"/>
          <c:yMode val="factor"/>
          <c:x val="-0.0065"/>
          <c:y val="0"/>
        </c:manualLayout>
      </c:layout>
      <c:spPr>
        <a:noFill/>
        <a:ln w="3175">
          <a:noFill/>
        </a:ln>
      </c:spPr>
    </c:title>
    <c:view3D>
      <c:rotX val="15"/>
      <c:hPercent val="100"/>
      <c:rotY val="0"/>
      <c:depthPercent val="100"/>
      <c:rAngAx val="1"/>
    </c:view3D>
    <c:plotArea>
      <c:layout>
        <c:manualLayout>
          <c:xMode val="edge"/>
          <c:yMode val="edge"/>
          <c:x val="0.151"/>
          <c:y val="0.3505"/>
          <c:w val="0.572"/>
          <c:h val="0.416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Tableau!$M$27:$N$27</c:f>
              <c:numCache>
                <c:ptCount val="2"/>
                <c:pt idx="0">
                  <c:v>0</c:v>
                </c:pt>
                <c:pt idx="1">
                  <c:v>0</c:v>
                </c:pt>
              </c:numCache>
            </c:numRef>
          </c:val>
        </c:ser>
      </c:pie3DChart>
      <c:spPr>
        <a:noFill/>
        <a:ln>
          <a:noFill/>
        </a:ln>
      </c:spPr>
    </c:plotArea>
    <c:legend>
      <c:legendPos val="r"/>
      <c:layout>
        <c:manualLayout>
          <c:xMode val="edge"/>
          <c:yMode val="edge"/>
          <c:x val="0.87775"/>
          <c:y val="0.48425"/>
          <c:w val="0.1095"/>
          <c:h val="0.141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Question 3 - Droit des affaires</a:t>
            </a:r>
          </a:p>
        </c:rich>
      </c:tx>
      <c:layout>
        <c:manualLayout>
          <c:xMode val="factor"/>
          <c:yMode val="factor"/>
          <c:x val="-0.0065"/>
          <c:y val="0"/>
        </c:manualLayout>
      </c:layout>
      <c:spPr>
        <a:noFill/>
        <a:ln w="3175">
          <a:noFill/>
        </a:ln>
      </c:spPr>
    </c:title>
    <c:view3D>
      <c:rotX val="15"/>
      <c:hPercent val="100"/>
      <c:rotY val="0"/>
      <c:depthPercent val="100"/>
      <c:rAngAx val="1"/>
    </c:view3D>
    <c:plotArea>
      <c:layout>
        <c:manualLayout>
          <c:xMode val="edge"/>
          <c:yMode val="edge"/>
          <c:x val="0.149"/>
          <c:y val="0.349"/>
          <c:w val="0.578"/>
          <c:h val="0.418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Tableau!$M$28:$N$28</c:f>
              <c:numCache>
                <c:ptCount val="2"/>
                <c:pt idx="0">
                  <c:v>0</c:v>
                </c:pt>
                <c:pt idx="1">
                  <c:v>0</c:v>
                </c:pt>
              </c:numCache>
            </c:numRef>
          </c:val>
        </c:ser>
      </c:pie3DChart>
      <c:spPr>
        <a:noFill/>
        <a:ln>
          <a:noFill/>
        </a:ln>
      </c:spPr>
    </c:plotArea>
    <c:legend>
      <c:legendPos val="r"/>
      <c:layout>
        <c:manualLayout>
          <c:xMode val="edge"/>
          <c:yMode val="edge"/>
          <c:x val="0.87825"/>
          <c:y val="0.48825"/>
          <c:w val="0.109"/>
          <c:h val="0.13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Question 3 - Droit du travail et de l'emploi</a:t>
            </a:r>
          </a:p>
        </c:rich>
      </c:tx>
      <c:layout>
        <c:manualLayout>
          <c:xMode val="factor"/>
          <c:yMode val="factor"/>
          <c:x val="0.00225"/>
          <c:y val="0"/>
        </c:manualLayout>
      </c:layout>
      <c:spPr>
        <a:noFill/>
        <a:ln w="3175">
          <a:noFill/>
        </a:ln>
      </c:spPr>
    </c:title>
    <c:view3D>
      <c:rotX val="15"/>
      <c:hPercent val="100"/>
      <c:rotY val="0"/>
      <c:depthPercent val="100"/>
      <c:rAngAx val="1"/>
    </c:view3D>
    <c:plotArea>
      <c:layout>
        <c:manualLayout>
          <c:xMode val="edge"/>
          <c:yMode val="edge"/>
          <c:x val="0.15175"/>
          <c:y val="0.36875"/>
          <c:w val="0.5705"/>
          <c:h val="0.376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Tableau!$M$29:$N$29</c:f>
              <c:numCache>
                <c:ptCount val="2"/>
                <c:pt idx="0">
                  <c:v>0</c:v>
                </c:pt>
                <c:pt idx="1">
                  <c:v>0</c:v>
                </c:pt>
              </c:numCache>
            </c:numRef>
          </c:val>
        </c:ser>
      </c:pie3DChart>
      <c:spPr>
        <a:noFill/>
        <a:ln>
          <a:noFill/>
        </a:ln>
      </c:spPr>
    </c:plotArea>
    <c:legend>
      <c:legendPos val="r"/>
      <c:layout>
        <c:manualLayout>
          <c:xMode val="edge"/>
          <c:yMode val="edge"/>
          <c:x val="0.87475"/>
          <c:y val="0.4965"/>
          <c:w val="0.11025"/>
          <c:h val="0.128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Question 3 - Propriété intellectuelle</a:t>
            </a:r>
          </a:p>
        </c:rich>
      </c:tx>
      <c:layout>
        <c:manualLayout>
          <c:xMode val="factor"/>
          <c:yMode val="factor"/>
          <c:x val="0"/>
          <c:y val="0"/>
        </c:manualLayout>
      </c:layout>
      <c:spPr>
        <a:noFill/>
        <a:ln w="3175">
          <a:noFill/>
        </a:ln>
      </c:spPr>
    </c:title>
    <c:view3D>
      <c:rotX val="15"/>
      <c:hPercent val="100"/>
      <c:rotY val="0"/>
      <c:depthPercent val="100"/>
      <c:rAngAx val="1"/>
    </c:view3D>
    <c:plotArea>
      <c:layout>
        <c:manualLayout>
          <c:xMode val="edge"/>
          <c:yMode val="edge"/>
          <c:x val="0.1495"/>
          <c:y val="0.3635"/>
          <c:w val="0.57675"/>
          <c:h val="0.392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Tableau!$M$30:$N$30</c:f>
              <c:numCache>
                <c:ptCount val="2"/>
                <c:pt idx="0">
                  <c:v>0</c:v>
                </c:pt>
                <c:pt idx="1">
                  <c:v>0</c:v>
                </c:pt>
              </c:numCache>
            </c:numRef>
          </c:val>
        </c:ser>
      </c:pie3DChart>
      <c:spPr>
        <a:noFill/>
        <a:ln>
          <a:noFill/>
        </a:ln>
      </c:spPr>
    </c:plotArea>
    <c:legend>
      <c:legendPos val="r"/>
      <c:layout>
        <c:manualLayout>
          <c:xMode val="edge"/>
          <c:yMode val="edge"/>
          <c:x val="0.87825"/>
          <c:y val="0.49825"/>
          <c:w val="0.109"/>
          <c:h val="0.131"/>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Question 3 - Droit matrimonial</a:t>
            </a:r>
          </a:p>
        </c:rich>
      </c:tx>
      <c:layout>
        <c:manualLayout>
          <c:xMode val="factor"/>
          <c:yMode val="factor"/>
          <c:x val="0.01275"/>
          <c:y val="0"/>
        </c:manualLayout>
      </c:layout>
      <c:spPr>
        <a:noFill/>
        <a:ln w="3175">
          <a:noFill/>
        </a:ln>
      </c:spPr>
    </c:title>
    <c:view3D>
      <c:rotX val="15"/>
      <c:hPercent val="100"/>
      <c:rotY val="0"/>
      <c:depthPercent val="100"/>
      <c:rAngAx val="1"/>
    </c:view3D>
    <c:plotArea>
      <c:layout>
        <c:manualLayout>
          <c:xMode val="edge"/>
          <c:yMode val="edge"/>
          <c:x val="0.14875"/>
          <c:y val="0.37525"/>
          <c:w val="0.5785"/>
          <c:h val="0.364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Tableau!$M$31:$N$31</c:f>
              <c:numCache>
                <c:ptCount val="2"/>
                <c:pt idx="0">
                  <c:v>0</c:v>
                </c:pt>
                <c:pt idx="1">
                  <c:v>0</c:v>
                </c:pt>
              </c:numCache>
            </c:numRef>
          </c:val>
        </c:ser>
      </c:pie3DChart>
      <c:spPr>
        <a:noFill/>
        <a:ln>
          <a:noFill/>
        </a:ln>
      </c:spPr>
    </c:plotArea>
    <c:legend>
      <c:legendPos val="r"/>
      <c:layout>
        <c:manualLayout>
          <c:xMode val="edge"/>
          <c:yMode val="edge"/>
          <c:x val="0.87875"/>
          <c:y val="0.5"/>
          <c:w val="0.1085"/>
          <c:h val="0.121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Question 3 - Droit pénal</a:t>
            </a:r>
          </a:p>
        </c:rich>
      </c:tx>
      <c:layout>
        <c:manualLayout>
          <c:xMode val="factor"/>
          <c:yMode val="factor"/>
          <c:x val="0.00825"/>
          <c:y val="0"/>
        </c:manualLayout>
      </c:layout>
      <c:spPr>
        <a:noFill/>
        <a:ln w="3175">
          <a:noFill/>
        </a:ln>
      </c:spPr>
    </c:title>
    <c:view3D>
      <c:rotX val="15"/>
      <c:hPercent val="100"/>
      <c:rotY val="0"/>
      <c:depthPercent val="100"/>
      <c:rAngAx val="1"/>
    </c:view3D>
    <c:plotArea>
      <c:layout>
        <c:manualLayout>
          <c:xMode val="edge"/>
          <c:yMode val="edge"/>
          <c:x val="0.14875"/>
          <c:y val="0.36725"/>
          <c:w val="0.5805"/>
          <c:h val="0.381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Tableau!$M$32:$N$32</c:f>
              <c:numCache>
                <c:ptCount val="2"/>
                <c:pt idx="0">
                  <c:v>0</c:v>
                </c:pt>
                <c:pt idx="1">
                  <c:v>0</c:v>
                </c:pt>
              </c:numCache>
            </c:numRef>
          </c:val>
        </c:ser>
      </c:pie3DChart>
      <c:spPr>
        <a:noFill/>
        <a:ln>
          <a:noFill/>
        </a:ln>
      </c:spPr>
    </c:plotArea>
    <c:legend>
      <c:legendPos val="r"/>
      <c:layout>
        <c:manualLayout>
          <c:xMode val="edge"/>
          <c:yMode val="edge"/>
          <c:x val="0.87875"/>
          <c:y val="0.4965"/>
          <c:w val="0.10675"/>
          <c:h val="0.123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Question 2 - ÉTUDIANTS</a:t>
            </a:r>
          </a:p>
        </c:rich>
      </c:tx>
      <c:layout>
        <c:manualLayout>
          <c:xMode val="factor"/>
          <c:yMode val="factor"/>
          <c:x val="0"/>
          <c:y val="0"/>
        </c:manualLayout>
      </c:layout>
      <c:spPr>
        <a:noFill/>
        <a:ln w="3175">
          <a:noFill/>
        </a:ln>
      </c:spPr>
    </c:title>
    <c:view3D>
      <c:rotX val="15"/>
      <c:hPercent val="100"/>
      <c:rotY val="0"/>
      <c:depthPercent val="100"/>
      <c:rAngAx val="1"/>
    </c:view3D>
    <c:plotArea>
      <c:layout>
        <c:manualLayout>
          <c:xMode val="edge"/>
          <c:yMode val="edge"/>
          <c:x val="0.15"/>
          <c:y val="0.353"/>
          <c:w val="0.57525"/>
          <c:h val="0.415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Tableau!$M$11:$N$11</c:f>
              <c:numCache>
                <c:ptCount val="2"/>
                <c:pt idx="0">
                  <c:v>0</c:v>
                </c:pt>
                <c:pt idx="1">
                  <c:v>0</c:v>
                </c:pt>
              </c:numCache>
            </c:numRef>
          </c:val>
        </c:ser>
      </c:pie3DChart>
      <c:spPr>
        <a:noFill/>
        <a:ln>
          <a:noFill/>
        </a:ln>
      </c:spPr>
    </c:plotArea>
    <c:legend>
      <c:legendPos val="r"/>
      <c:layout>
        <c:manualLayout>
          <c:xMode val="edge"/>
          <c:yMode val="edge"/>
          <c:x val="0.878"/>
          <c:y val="0.49025"/>
          <c:w val="0.10925"/>
          <c:h val="0.141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Question 2 - STAGIAIRES</a:t>
            </a:r>
          </a:p>
        </c:rich>
      </c:tx>
      <c:layout>
        <c:manualLayout>
          <c:xMode val="factor"/>
          <c:yMode val="factor"/>
          <c:x val="0.00425"/>
          <c:y val="0"/>
        </c:manualLayout>
      </c:layout>
      <c:spPr>
        <a:noFill/>
        <a:ln w="3175">
          <a:noFill/>
        </a:ln>
      </c:spPr>
    </c:title>
    <c:view3D>
      <c:rotX val="15"/>
      <c:hPercent val="100"/>
      <c:rotY val="0"/>
      <c:depthPercent val="100"/>
      <c:rAngAx val="1"/>
    </c:view3D>
    <c:plotArea>
      <c:layout>
        <c:manualLayout>
          <c:xMode val="edge"/>
          <c:yMode val="edge"/>
          <c:x val="0.14975"/>
          <c:y val="0.349"/>
          <c:w val="0.57825"/>
          <c:h val="0.421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Tableau!$M$12:$N$12</c:f>
              <c:numCache>
                <c:ptCount val="2"/>
                <c:pt idx="0">
                  <c:v>0</c:v>
                </c:pt>
                <c:pt idx="1">
                  <c:v>0</c:v>
                </c:pt>
              </c:numCache>
            </c:numRef>
          </c:val>
        </c:ser>
      </c:pie3DChart>
      <c:spPr>
        <a:noFill/>
        <a:ln>
          <a:noFill/>
        </a:ln>
      </c:spPr>
    </c:plotArea>
    <c:legend>
      <c:legendPos val="r"/>
      <c:layout>
        <c:manualLayout>
          <c:xMode val="edge"/>
          <c:yMode val="edge"/>
          <c:x val="0.88"/>
          <c:y val="0.48825"/>
          <c:w val="0.10725"/>
          <c:h val="0.13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Question 2 - Avocats salariés (5 ans et plus)</a:t>
            </a:r>
          </a:p>
        </c:rich>
      </c:tx>
      <c:layout>
        <c:manualLayout>
          <c:xMode val="factor"/>
          <c:yMode val="factor"/>
          <c:x val="0.01075"/>
          <c:y val="0"/>
        </c:manualLayout>
      </c:layout>
      <c:spPr>
        <a:noFill/>
        <a:ln w="3175">
          <a:noFill/>
        </a:ln>
      </c:spPr>
    </c:title>
    <c:view3D>
      <c:rotX val="15"/>
      <c:hPercent val="100"/>
      <c:rotY val="0"/>
      <c:depthPercent val="100"/>
      <c:rAngAx val="1"/>
    </c:view3D>
    <c:plotArea>
      <c:layout>
        <c:manualLayout>
          <c:xMode val="edge"/>
          <c:yMode val="edge"/>
          <c:x val="0.14925"/>
          <c:y val="0.353"/>
          <c:w val="0.578"/>
          <c:h val="0.423"/>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Tableau!$M$14:$N$14</c:f>
              <c:numCache>
                <c:ptCount val="2"/>
                <c:pt idx="0">
                  <c:v>0</c:v>
                </c:pt>
                <c:pt idx="1">
                  <c:v>0</c:v>
                </c:pt>
              </c:numCache>
            </c:numRef>
          </c:val>
        </c:ser>
      </c:pie3DChart>
      <c:spPr>
        <a:noFill/>
        <a:ln>
          <a:noFill/>
        </a:ln>
      </c:spPr>
    </c:plotArea>
    <c:legend>
      <c:legendPos val="r"/>
      <c:layout>
        <c:manualLayout>
          <c:xMode val="edge"/>
          <c:yMode val="edge"/>
          <c:x val="0.8785"/>
          <c:y val="0.498"/>
          <c:w val="0.10875"/>
          <c:h val="0.141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Question 2 - Avocats salariés (1 - 4 ans)</a:t>
            </a:r>
          </a:p>
        </c:rich>
      </c:tx>
      <c:layout>
        <c:manualLayout>
          <c:xMode val="factor"/>
          <c:yMode val="factor"/>
          <c:x val="-0.01275"/>
          <c:y val="0"/>
        </c:manualLayout>
      </c:layout>
      <c:spPr>
        <a:noFill/>
        <a:ln w="3175">
          <a:noFill/>
        </a:ln>
      </c:spPr>
    </c:title>
    <c:view3D>
      <c:rotX val="15"/>
      <c:hPercent val="100"/>
      <c:rotY val="0"/>
      <c:depthPercent val="100"/>
      <c:rAngAx val="1"/>
    </c:view3D>
    <c:plotArea>
      <c:layout>
        <c:manualLayout>
          <c:xMode val="edge"/>
          <c:yMode val="edge"/>
          <c:x val="0.14925"/>
          <c:y val="0.34775"/>
          <c:w val="0.57875"/>
          <c:h val="0.4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Tableau!$M$13:$N$13</c:f>
              <c:numCache>
                <c:ptCount val="2"/>
                <c:pt idx="0">
                  <c:v>0</c:v>
                </c:pt>
                <c:pt idx="1">
                  <c:v>0</c:v>
                </c:pt>
              </c:numCache>
            </c:numRef>
          </c:val>
        </c:ser>
      </c:pie3DChart>
      <c:spPr>
        <a:noFill/>
        <a:ln>
          <a:noFill/>
        </a:ln>
      </c:spPr>
    </c:plotArea>
    <c:legend>
      <c:legendPos val="r"/>
      <c:layout>
        <c:manualLayout>
          <c:xMode val="edge"/>
          <c:yMode val="edge"/>
          <c:x val="0.88"/>
          <c:y val="0.4865"/>
          <c:w val="0.10725"/>
          <c:h val="0.144"/>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Question 2 - Avocats salariés permanents </a:t>
            </a:r>
          </a:p>
        </c:rich>
      </c:tx>
      <c:layout>
        <c:manualLayout>
          <c:xMode val="factor"/>
          <c:yMode val="factor"/>
          <c:x val="-0.00225"/>
          <c:y val="-0.00375"/>
        </c:manualLayout>
      </c:layout>
      <c:spPr>
        <a:noFill/>
        <a:ln w="3175">
          <a:noFill/>
        </a:ln>
      </c:spPr>
    </c:title>
    <c:view3D>
      <c:rotX val="15"/>
      <c:hPercent val="100"/>
      <c:rotY val="0"/>
      <c:depthPercent val="100"/>
      <c:rAngAx val="1"/>
    </c:view3D>
    <c:plotArea>
      <c:layout>
        <c:manualLayout>
          <c:xMode val="edge"/>
          <c:yMode val="edge"/>
          <c:x val="0.14975"/>
          <c:y val="0.358"/>
          <c:w val="0.57625"/>
          <c:h val="0.399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Tableau!$M$15:$N$15</c:f>
              <c:numCache>
                <c:ptCount val="2"/>
                <c:pt idx="0">
                  <c:v>0</c:v>
                </c:pt>
                <c:pt idx="1">
                  <c:v>0</c:v>
                </c:pt>
              </c:numCache>
            </c:numRef>
          </c:val>
        </c:ser>
      </c:pie3DChart>
      <c:spPr>
        <a:noFill/>
        <a:ln>
          <a:noFill/>
        </a:ln>
      </c:spPr>
    </c:plotArea>
    <c:legend>
      <c:legendPos val="r"/>
      <c:layout>
        <c:manualLayout>
          <c:xMode val="edge"/>
          <c:yMode val="edge"/>
          <c:x val="0.878"/>
          <c:y val="0.49075"/>
          <c:w val="0.10925"/>
          <c:h val="0.134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Question 2 - Associés non participants  </a:t>
            </a:r>
          </a:p>
        </c:rich>
      </c:tx>
      <c:layout>
        <c:manualLayout>
          <c:xMode val="factor"/>
          <c:yMode val="factor"/>
          <c:x val="-0.00225"/>
          <c:y val="0"/>
        </c:manualLayout>
      </c:layout>
      <c:spPr>
        <a:noFill/>
        <a:ln w="3175">
          <a:noFill/>
        </a:ln>
      </c:spPr>
    </c:title>
    <c:view3D>
      <c:rotX val="15"/>
      <c:hPercent val="100"/>
      <c:rotY val="0"/>
      <c:depthPercent val="100"/>
      <c:rAngAx val="1"/>
    </c:view3D>
    <c:plotArea>
      <c:layout>
        <c:manualLayout>
          <c:xMode val="edge"/>
          <c:yMode val="edge"/>
          <c:x val="0.1495"/>
          <c:y val="0.35925"/>
          <c:w val="0.577"/>
          <c:h val="0.399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Tableau!$M$17:$N$17</c:f>
              <c:numCache>
                <c:ptCount val="2"/>
                <c:pt idx="0">
                  <c:v>0</c:v>
                </c:pt>
                <c:pt idx="1">
                  <c:v>0</c:v>
                </c:pt>
              </c:numCache>
            </c:numRef>
          </c:val>
        </c:ser>
      </c:pie3DChart>
      <c:spPr>
        <a:noFill/>
        <a:ln>
          <a:noFill/>
        </a:ln>
      </c:spPr>
    </c:plotArea>
    <c:legend>
      <c:legendPos val="r"/>
      <c:layout>
        <c:manualLayout>
          <c:xMode val="edge"/>
          <c:yMode val="edge"/>
          <c:x val="0.8765"/>
          <c:y val="0.49075"/>
          <c:w val="0.1085"/>
          <c:h val="0.136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Question 2 - Associés participants </a:t>
            </a:r>
          </a:p>
        </c:rich>
      </c:tx>
      <c:layout>
        <c:manualLayout>
          <c:xMode val="factor"/>
          <c:yMode val="factor"/>
          <c:x val="-0.00425"/>
          <c:y val="0"/>
        </c:manualLayout>
      </c:layout>
      <c:spPr>
        <a:noFill/>
        <a:ln w="3175">
          <a:noFill/>
        </a:ln>
      </c:spPr>
    </c:title>
    <c:view3D>
      <c:rotX val="15"/>
      <c:hPercent val="100"/>
      <c:rotY val="0"/>
      <c:depthPercent val="100"/>
      <c:rAngAx val="1"/>
    </c:view3D>
    <c:plotArea>
      <c:layout>
        <c:manualLayout>
          <c:xMode val="edge"/>
          <c:yMode val="edge"/>
          <c:x val="0.14875"/>
          <c:y val="0.3515"/>
          <c:w val="0.5785"/>
          <c:h val="0.41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Tableau!$M$18:$N$18</c:f>
              <c:numCache>
                <c:ptCount val="2"/>
                <c:pt idx="0">
                  <c:v>0</c:v>
                </c:pt>
                <c:pt idx="1">
                  <c:v>0</c:v>
                </c:pt>
              </c:numCache>
            </c:numRef>
          </c:val>
        </c:ser>
      </c:pie3DChart>
      <c:spPr>
        <a:noFill/>
        <a:ln>
          <a:noFill/>
        </a:ln>
      </c:spPr>
    </c:plotArea>
    <c:legend>
      <c:legendPos val="r"/>
      <c:layout>
        <c:manualLayout>
          <c:xMode val="edge"/>
          <c:yMode val="edge"/>
          <c:x val="0.8785"/>
          <c:y val="0.49025"/>
          <c:w val="0.10875"/>
          <c:h val="0.139"/>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Question 2 - Avocats conseils</a:t>
            </a:r>
          </a:p>
        </c:rich>
      </c:tx>
      <c:layout>
        <c:manualLayout>
          <c:xMode val="factor"/>
          <c:yMode val="factor"/>
          <c:x val="0"/>
          <c:y val="0"/>
        </c:manualLayout>
      </c:layout>
      <c:spPr>
        <a:noFill/>
        <a:ln w="3175">
          <a:noFill/>
        </a:ln>
      </c:spPr>
    </c:title>
    <c:view3D>
      <c:rotX val="15"/>
      <c:hPercent val="100"/>
      <c:rotY val="0"/>
      <c:depthPercent val="100"/>
      <c:rAngAx val="1"/>
    </c:view3D>
    <c:plotArea>
      <c:layout>
        <c:manualLayout>
          <c:xMode val="edge"/>
          <c:yMode val="edge"/>
          <c:x val="0.14925"/>
          <c:y val="0.35675"/>
          <c:w val="0.578"/>
          <c:h val="0.40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General" sourceLinked="1"/>
            <c:spPr>
              <a:noFill/>
              <a:ln w="3175">
                <a:noFill/>
              </a:ln>
            </c:spPr>
            <c:showLegendKey val="0"/>
            <c:showVal val="1"/>
            <c:showBubbleSize val="0"/>
            <c:showCatName val="0"/>
            <c:showSerName val="0"/>
            <c:showLeaderLines val="1"/>
            <c:showPercent val="0"/>
          </c:dLbls>
          <c:cat>
            <c:strRef>
              <c:f>Tableau!$M$6:$N$6</c:f>
              <c:strCache>
                <c:ptCount val="2"/>
                <c:pt idx="0">
                  <c:v>Femme</c:v>
                </c:pt>
                <c:pt idx="1">
                  <c:v>Homme</c:v>
                </c:pt>
              </c:strCache>
            </c:strRef>
          </c:cat>
          <c:val>
            <c:numRef>
              <c:f>Tableau!$M$19:$N$19</c:f>
              <c:numCache>
                <c:ptCount val="2"/>
                <c:pt idx="0">
                  <c:v>0</c:v>
                </c:pt>
                <c:pt idx="1">
                  <c:v>0</c:v>
                </c:pt>
              </c:numCache>
            </c:numRef>
          </c:val>
        </c:ser>
      </c:pie3DChart>
      <c:spPr>
        <a:noFill/>
        <a:ln>
          <a:noFill/>
        </a:ln>
      </c:spPr>
    </c:plotArea>
    <c:legend>
      <c:legendPos val="r"/>
      <c:layout>
        <c:manualLayout>
          <c:xMode val="edge"/>
          <c:yMode val="edge"/>
          <c:x val="0.87875"/>
          <c:y val="0.4925"/>
          <c:w val="0.1085"/>
          <c:h val="0.135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5</xdr:col>
      <xdr:colOff>742950</xdr:colOff>
      <xdr:row>15</xdr:row>
      <xdr:rowOff>0</xdr:rowOff>
    </xdr:to>
    <xdr:graphicFrame>
      <xdr:nvGraphicFramePr>
        <xdr:cNvPr id="1" name="Graphique 2"/>
        <xdr:cNvGraphicFramePr/>
      </xdr:nvGraphicFramePr>
      <xdr:xfrm>
        <a:off x="57150" y="38100"/>
        <a:ext cx="4495800" cy="23907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18</xdr:row>
      <xdr:rowOff>161925</xdr:rowOff>
    </xdr:from>
    <xdr:to>
      <xdr:col>5</xdr:col>
      <xdr:colOff>762000</xdr:colOff>
      <xdr:row>34</xdr:row>
      <xdr:rowOff>76200</xdr:rowOff>
    </xdr:to>
    <xdr:graphicFrame>
      <xdr:nvGraphicFramePr>
        <xdr:cNvPr id="2" name="Graphique 3"/>
        <xdr:cNvGraphicFramePr/>
      </xdr:nvGraphicFramePr>
      <xdr:xfrm>
        <a:off x="38100" y="3076575"/>
        <a:ext cx="4533900" cy="2505075"/>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18</xdr:row>
      <xdr:rowOff>161925</xdr:rowOff>
    </xdr:from>
    <xdr:to>
      <xdr:col>13</xdr:col>
      <xdr:colOff>38100</xdr:colOff>
      <xdr:row>34</xdr:row>
      <xdr:rowOff>104775</xdr:rowOff>
    </xdr:to>
    <xdr:graphicFrame>
      <xdr:nvGraphicFramePr>
        <xdr:cNvPr id="3" name="Graphique 4"/>
        <xdr:cNvGraphicFramePr/>
      </xdr:nvGraphicFramePr>
      <xdr:xfrm>
        <a:off x="5343525" y="3076575"/>
        <a:ext cx="4600575" cy="253365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38</xdr:row>
      <xdr:rowOff>19050</xdr:rowOff>
    </xdr:from>
    <xdr:to>
      <xdr:col>13</xdr:col>
      <xdr:colOff>0</xdr:colOff>
      <xdr:row>53</xdr:row>
      <xdr:rowOff>104775</xdr:rowOff>
    </xdr:to>
    <xdr:graphicFrame>
      <xdr:nvGraphicFramePr>
        <xdr:cNvPr id="4" name="Graphique 5"/>
        <xdr:cNvGraphicFramePr/>
      </xdr:nvGraphicFramePr>
      <xdr:xfrm>
        <a:off x="5353050" y="6172200"/>
        <a:ext cx="4552950" cy="25146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38</xdr:row>
      <xdr:rowOff>9525</xdr:rowOff>
    </xdr:from>
    <xdr:to>
      <xdr:col>6</xdr:col>
      <xdr:colOff>38100</xdr:colOff>
      <xdr:row>53</xdr:row>
      <xdr:rowOff>104775</xdr:rowOff>
    </xdr:to>
    <xdr:graphicFrame>
      <xdr:nvGraphicFramePr>
        <xdr:cNvPr id="5" name="Graphique 6"/>
        <xdr:cNvGraphicFramePr/>
      </xdr:nvGraphicFramePr>
      <xdr:xfrm>
        <a:off x="0" y="6162675"/>
        <a:ext cx="4610100" cy="2524125"/>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57</xdr:row>
      <xdr:rowOff>0</xdr:rowOff>
    </xdr:from>
    <xdr:to>
      <xdr:col>6</xdr:col>
      <xdr:colOff>0</xdr:colOff>
      <xdr:row>73</xdr:row>
      <xdr:rowOff>47625</xdr:rowOff>
    </xdr:to>
    <xdr:graphicFrame>
      <xdr:nvGraphicFramePr>
        <xdr:cNvPr id="6" name="Graphique 7"/>
        <xdr:cNvGraphicFramePr/>
      </xdr:nvGraphicFramePr>
      <xdr:xfrm>
        <a:off x="38100" y="9229725"/>
        <a:ext cx="4533900" cy="2638425"/>
      </xdr:xfrm>
      <a:graphic>
        <a:graphicData uri="http://schemas.openxmlformats.org/drawingml/2006/chart">
          <c:chart xmlns:c="http://schemas.openxmlformats.org/drawingml/2006/chart" r:id="rId6"/>
        </a:graphicData>
      </a:graphic>
    </xdr:graphicFrame>
    <xdr:clientData/>
  </xdr:twoCellAnchor>
  <xdr:twoCellAnchor>
    <xdr:from>
      <xdr:col>6</xdr:col>
      <xdr:colOff>762000</xdr:colOff>
      <xdr:row>57</xdr:row>
      <xdr:rowOff>9525</xdr:rowOff>
    </xdr:from>
    <xdr:to>
      <xdr:col>12</xdr:col>
      <xdr:colOff>752475</xdr:colOff>
      <xdr:row>73</xdr:row>
      <xdr:rowOff>76200</xdr:rowOff>
    </xdr:to>
    <xdr:graphicFrame>
      <xdr:nvGraphicFramePr>
        <xdr:cNvPr id="7" name="Graphique 8"/>
        <xdr:cNvGraphicFramePr/>
      </xdr:nvGraphicFramePr>
      <xdr:xfrm>
        <a:off x="5334000" y="9239250"/>
        <a:ext cx="4562475" cy="2657475"/>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76</xdr:row>
      <xdr:rowOff>142875</xdr:rowOff>
    </xdr:from>
    <xdr:to>
      <xdr:col>6</xdr:col>
      <xdr:colOff>9525</xdr:colOff>
      <xdr:row>92</xdr:row>
      <xdr:rowOff>104775</xdr:rowOff>
    </xdr:to>
    <xdr:graphicFrame>
      <xdr:nvGraphicFramePr>
        <xdr:cNvPr id="8" name="Graphique 9"/>
        <xdr:cNvGraphicFramePr/>
      </xdr:nvGraphicFramePr>
      <xdr:xfrm>
        <a:off x="19050" y="12449175"/>
        <a:ext cx="4562475" cy="255270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76</xdr:row>
      <xdr:rowOff>66675</xdr:rowOff>
    </xdr:from>
    <xdr:to>
      <xdr:col>12</xdr:col>
      <xdr:colOff>762000</xdr:colOff>
      <xdr:row>92</xdr:row>
      <xdr:rowOff>95250</xdr:rowOff>
    </xdr:to>
    <xdr:graphicFrame>
      <xdr:nvGraphicFramePr>
        <xdr:cNvPr id="9" name="Graphique 10"/>
        <xdr:cNvGraphicFramePr/>
      </xdr:nvGraphicFramePr>
      <xdr:xfrm>
        <a:off x="5334000" y="12372975"/>
        <a:ext cx="4572000" cy="2619375"/>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96</xdr:row>
      <xdr:rowOff>9525</xdr:rowOff>
    </xdr:from>
    <xdr:to>
      <xdr:col>5</xdr:col>
      <xdr:colOff>762000</xdr:colOff>
      <xdr:row>111</xdr:row>
      <xdr:rowOff>161925</xdr:rowOff>
    </xdr:to>
    <xdr:graphicFrame>
      <xdr:nvGraphicFramePr>
        <xdr:cNvPr id="10" name="Graphique 11"/>
        <xdr:cNvGraphicFramePr/>
      </xdr:nvGraphicFramePr>
      <xdr:xfrm>
        <a:off x="19050" y="15554325"/>
        <a:ext cx="4552950" cy="2581275"/>
      </xdr:xfrm>
      <a:graphic>
        <a:graphicData uri="http://schemas.openxmlformats.org/drawingml/2006/chart">
          <c:chart xmlns:c="http://schemas.openxmlformats.org/drawingml/2006/chart" r:id="rId10"/>
        </a:graphicData>
      </a:graphic>
    </xdr:graphicFrame>
    <xdr:clientData/>
  </xdr:twoCellAnchor>
  <xdr:twoCellAnchor>
    <xdr:from>
      <xdr:col>7</xdr:col>
      <xdr:colOff>9525</xdr:colOff>
      <xdr:row>96</xdr:row>
      <xdr:rowOff>0</xdr:rowOff>
    </xdr:from>
    <xdr:to>
      <xdr:col>12</xdr:col>
      <xdr:colOff>762000</xdr:colOff>
      <xdr:row>111</xdr:row>
      <xdr:rowOff>142875</xdr:rowOff>
    </xdr:to>
    <xdr:graphicFrame>
      <xdr:nvGraphicFramePr>
        <xdr:cNvPr id="11" name="Graphique 12"/>
        <xdr:cNvGraphicFramePr/>
      </xdr:nvGraphicFramePr>
      <xdr:xfrm>
        <a:off x="5343525" y="15544800"/>
        <a:ext cx="4562475" cy="25717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115</xdr:row>
      <xdr:rowOff>19050</xdr:rowOff>
    </xdr:from>
    <xdr:to>
      <xdr:col>5</xdr:col>
      <xdr:colOff>762000</xdr:colOff>
      <xdr:row>130</xdr:row>
      <xdr:rowOff>95250</xdr:rowOff>
    </xdr:to>
    <xdr:graphicFrame>
      <xdr:nvGraphicFramePr>
        <xdr:cNvPr id="12" name="Graphique 13"/>
        <xdr:cNvGraphicFramePr/>
      </xdr:nvGraphicFramePr>
      <xdr:xfrm>
        <a:off x="57150" y="18640425"/>
        <a:ext cx="4514850" cy="2505075"/>
      </xdr:xfrm>
      <a:graphic>
        <a:graphicData uri="http://schemas.openxmlformats.org/drawingml/2006/chart">
          <c:chart xmlns:c="http://schemas.openxmlformats.org/drawingml/2006/chart" r:id="rId12"/>
        </a:graphicData>
      </a:graphic>
    </xdr:graphicFrame>
    <xdr:clientData/>
  </xdr:twoCellAnchor>
  <xdr:twoCellAnchor>
    <xdr:from>
      <xdr:col>7</xdr:col>
      <xdr:colOff>28575</xdr:colOff>
      <xdr:row>115</xdr:row>
      <xdr:rowOff>0</xdr:rowOff>
    </xdr:from>
    <xdr:to>
      <xdr:col>13</xdr:col>
      <xdr:colOff>9525</xdr:colOff>
      <xdr:row>130</xdr:row>
      <xdr:rowOff>123825</xdr:rowOff>
    </xdr:to>
    <xdr:graphicFrame>
      <xdr:nvGraphicFramePr>
        <xdr:cNvPr id="13" name="Graphique 14"/>
        <xdr:cNvGraphicFramePr/>
      </xdr:nvGraphicFramePr>
      <xdr:xfrm>
        <a:off x="5362575" y="18621375"/>
        <a:ext cx="4552950" cy="25527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134</xdr:row>
      <xdr:rowOff>9525</xdr:rowOff>
    </xdr:from>
    <xdr:to>
      <xdr:col>5</xdr:col>
      <xdr:colOff>695325</xdr:colOff>
      <xdr:row>151</xdr:row>
      <xdr:rowOff>0</xdr:rowOff>
    </xdr:to>
    <xdr:graphicFrame>
      <xdr:nvGraphicFramePr>
        <xdr:cNvPr id="14" name="Graphique 15"/>
        <xdr:cNvGraphicFramePr/>
      </xdr:nvGraphicFramePr>
      <xdr:xfrm>
        <a:off x="0" y="21707475"/>
        <a:ext cx="4505325" cy="2743200"/>
      </xdr:xfrm>
      <a:graphic>
        <a:graphicData uri="http://schemas.openxmlformats.org/drawingml/2006/chart">
          <c:chart xmlns:c="http://schemas.openxmlformats.org/drawingml/2006/chart" r:id="rId14"/>
        </a:graphicData>
      </a:graphic>
    </xdr:graphicFrame>
    <xdr:clientData/>
  </xdr:twoCellAnchor>
  <xdr:twoCellAnchor>
    <xdr:from>
      <xdr:col>7</xdr:col>
      <xdr:colOff>28575</xdr:colOff>
      <xdr:row>134</xdr:row>
      <xdr:rowOff>19050</xdr:rowOff>
    </xdr:from>
    <xdr:to>
      <xdr:col>13</xdr:col>
      <xdr:colOff>0</xdr:colOff>
      <xdr:row>150</xdr:row>
      <xdr:rowOff>133350</xdr:rowOff>
    </xdr:to>
    <xdr:graphicFrame>
      <xdr:nvGraphicFramePr>
        <xdr:cNvPr id="15" name="Graphique 16"/>
        <xdr:cNvGraphicFramePr/>
      </xdr:nvGraphicFramePr>
      <xdr:xfrm>
        <a:off x="5362575" y="21717000"/>
        <a:ext cx="4543425" cy="2705100"/>
      </xdr:xfrm>
      <a:graphic>
        <a:graphicData uri="http://schemas.openxmlformats.org/drawingml/2006/chart">
          <c:chart xmlns:c="http://schemas.openxmlformats.org/drawingml/2006/chart" r:id="rId15"/>
        </a:graphicData>
      </a:graphic>
    </xdr:graphicFrame>
    <xdr:clientData/>
  </xdr:twoCellAnchor>
  <xdr:twoCellAnchor>
    <xdr:from>
      <xdr:col>0</xdr:col>
      <xdr:colOff>28575</xdr:colOff>
      <xdr:row>154</xdr:row>
      <xdr:rowOff>0</xdr:rowOff>
    </xdr:from>
    <xdr:to>
      <xdr:col>6</xdr:col>
      <xdr:colOff>19050</xdr:colOff>
      <xdr:row>171</xdr:row>
      <xdr:rowOff>161925</xdr:rowOff>
    </xdr:to>
    <xdr:graphicFrame>
      <xdr:nvGraphicFramePr>
        <xdr:cNvPr id="16" name="Graphique 17"/>
        <xdr:cNvGraphicFramePr/>
      </xdr:nvGraphicFramePr>
      <xdr:xfrm>
        <a:off x="28575" y="24936450"/>
        <a:ext cx="4562475" cy="2914650"/>
      </xdr:xfrm>
      <a:graphic>
        <a:graphicData uri="http://schemas.openxmlformats.org/drawingml/2006/chart">
          <c:chart xmlns:c="http://schemas.openxmlformats.org/drawingml/2006/chart" r:id="rId16"/>
        </a:graphicData>
      </a:graphic>
    </xdr:graphicFrame>
    <xdr:clientData/>
  </xdr:twoCellAnchor>
  <xdr:twoCellAnchor>
    <xdr:from>
      <xdr:col>7</xdr:col>
      <xdr:colOff>9525</xdr:colOff>
      <xdr:row>154</xdr:row>
      <xdr:rowOff>9525</xdr:rowOff>
    </xdr:from>
    <xdr:to>
      <xdr:col>13</xdr:col>
      <xdr:colOff>66675</xdr:colOff>
      <xdr:row>171</xdr:row>
      <xdr:rowOff>123825</xdr:rowOff>
    </xdr:to>
    <xdr:graphicFrame>
      <xdr:nvGraphicFramePr>
        <xdr:cNvPr id="17" name="Graphique 18"/>
        <xdr:cNvGraphicFramePr/>
      </xdr:nvGraphicFramePr>
      <xdr:xfrm>
        <a:off x="5343525" y="24945975"/>
        <a:ext cx="4629150" cy="2867025"/>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82"/>
  <sheetViews>
    <sheetView showGridLines="0" tabSelected="1" zoomScale="71" zoomScaleNormal="71" zoomScaleSheetLayoutView="75" zoomScalePageLayoutView="0" workbookViewId="0" topLeftCell="B1">
      <selection activeCell="B27" sqref="B27"/>
    </sheetView>
  </sheetViews>
  <sheetFormatPr defaultColWidth="11.421875" defaultRowHeight="12.75"/>
  <cols>
    <col min="1" max="1" width="3.421875" style="114" customWidth="1"/>
    <col min="2" max="2" width="77.57421875" style="16" customWidth="1"/>
    <col min="3" max="3" width="10.140625" style="116" bestFit="1" customWidth="1"/>
    <col min="4" max="15" width="9.140625" style="116" customWidth="1"/>
    <col min="16" max="16384" width="11.421875" style="16" customWidth="1"/>
  </cols>
  <sheetData>
    <row r="1" spans="1:15" ht="15.75">
      <c r="A1" s="48"/>
      <c r="B1" s="123" t="s">
        <v>152</v>
      </c>
      <c r="C1" s="122"/>
      <c r="D1" s="49"/>
      <c r="E1" s="49"/>
      <c r="F1" s="49"/>
      <c r="G1" s="49"/>
      <c r="H1" s="49"/>
      <c r="I1" s="49"/>
      <c r="J1" s="49"/>
      <c r="K1" s="49"/>
      <c r="L1" s="49"/>
      <c r="M1" s="49"/>
      <c r="N1" s="49"/>
      <c r="O1" s="49"/>
    </row>
    <row r="2" spans="1:15" ht="15.75">
      <c r="A2" s="48"/>
      <c r="B2" s="1" t="s">
        <v>10</v>
      </c>
      <c r="C2" s="49"/>
      <c r="D2" s="49"/>
      <c r="E2" s="49"/>
      <c r="F2" s="49"/>
      <c r="G2" s="49"/>
      <c r="H2" s="49"/>
      <c r="I2" s="49"/>
      <c r="J2" s="49"/>
      <c r="K2" s="49"/>
      <c r="L2" s="49"/>
      <c r="M2" s="49"/>
      <c r="N2" s="49"/>
      <c r="O2" s="49"/>
    </row>
    <row r="3" spans="1:15" ht="15.75">
      <c r="A3" s="48"/>
      <c r="B3" s="1" t="s">
        <v>108</v>
      </c>
      <c r="C3" s="49"/>
      <c r="D3" s="49"/>
      <c r="E3" s="49"/>
      <c r="F3" s="49"/>
      <c r="G3" s="49"/>
      <c r="H3" s="49"/>
      <c r="I3" s="49"/>
      <c r="J3" s="49"/>
      <c r="K3" s="49"/>
      <c r="L3" s="49"/>
      <c r="M3" s="49"/>
      <c r="N3" s="49"/>
      <c r="O3" s="49"/>
    </row>
    <row r="4" spans="1:15" ht="16.5" thickBot="1">
      <c r="A4" s="48"/>
      <c r="B4" s="1"/>
      <c r="C4" s="49"/>
      <c r="D4" s="49"/>
      <c r="E4" s="49"/>
      <c r="F4" s="49"/>
      <c r="G4" s="49"/>
      <c r="H4" s="49"/>
      <c r="I4" s="49"/>
      <c r="J4" s="49"/>
      <c r="K4" s="49"/>
      <c r="L4" s="49"/>
      <c r="M4" s="49"/>
      <c r="N4" s="49"/>
      <c r="O4" s="49"/>
    </row>
    <row r="5" spans="1:15" ht="15.75" customHeight="1" thickBot="1">
      <c r="A5" s="48"/>
      <c r="B5" s="2" t="s">
        <v>11</v>
      </c>
      <c r="C5" s="146" t="s">
        <v>50</v>
      </c>
      <c r="D5" s="151"/>
      <c r="E5" s="146" t="s">
        <v>51</v>
      </c>
      <c r="F5" s="151"/>
      <c r="G5" s="146" t="s">
        <v>52</v>
      </c>
      <c r="H5" s="151"/>
      <c r="I5" s="147" t="s">
        <v>53</v>
      </c>
      <c r="J5" s="151"/>
      <c r="K5" s="146" t="s">
        <v>0</v>
      </c>
      <c r="L5" s="147"/>
      <c r="M5" s="148" t="s">
        <v>49</v>
      </c>
      <c r="N5" s="149"/>
      <c r="O5" s="49"/>
    </row>
    <row r="6" spans="1:15" ht="15.75" customHeight="1" thickBot="1">
      <c r="A6" s="48"/>
      <c r="B6" s="4"/>
      <c r="C6" s="50" t="s">
        <v>4</v>
      </c>
      <c r="D6" s="51" t="s">
        <v>5</v>
      </c>
      <c r="E6" s="50" t="s">
        <v>4</v>
      </c>
      <c r="F6" s="51" t="s">
        <v>5</v>
      </c>
      <c r="G6" s="50" t="s">
        <v>4</v>
      </c>
      <c r="H6" s="51" t="s">
        <v>5</v>
      </c>
      <c r="I6" s="50" t="s">
        <v>4</v>
      </c>
      <c r="J6" s="51" t="s">
        <v>5</v>
      </c>
      <c r="K6" s="52" t="s">
        <v>4</v>
      </c>
      <c r="L6" s="53" t="s">
        <v>5</v>
      </c>
      <c r="M6" s="54" t="s">
        <v>4</v>
      </c>
      <c r="N6" s="55" t="s">
        <v>5</v>
      </c>
      <c r="O6" s="45" t="s">
        <v>0</v>
      </c>
    </row>
    <row r="7" spans="1:15" ht="15.75" customHeight="1" thickBot="1">
      <c r="A7" s="56"/>
      <c r="B7" s="14"/>
      <c r="C7" s="34"/>
      <c r="D7" s="34"/>
      <c r="E7" s="34"/>
      <c r="F7" s="34"/>
      <c r="G7" s="34"/>
      <c r="H7" s="34"/>
      <c r="I7" s="34"/>
      <c r="J7" s="34"/>
      <c r="K7" s="24"/>
      <c r="L7" s="24"/>
      <c r="M7" s="25"/>
      <c r="N7" s="25"/>
      <c r="O7" s="24"/>
    </row>
    <row r="8" spans="1:15" s="3" customFormat="1" ht="15.75" customHeight="1" thickBot="1">
      <c r="A8" s="57">
        <v>1</v>
      </c>
      <c r="B8" s="3" t="s">
        <v>12</v>
      </c>
      <c r="C8" s="124"/>
      <c r="D8" s="125"/>
      <c r="E8" s="126"/>
      <c r="F8" s="127"/>
      <c r="G8" s="126"/>
      <c r="H8" s="127"/>
      <c r="I8" s="128"/>
      <c r="J8" s="129"/>
      <c r="K8" s="35">
        <f>+C8+E8+G8+I8</f>
        <v>0</v>
      </c>
      <c r="L8" s="36">
        <f>+D8+F8+H8+J8</f>
        <v>0</v>
      </c>
      <c r="M8" s="98">
        <f>IF(ISERROR((K8/(L8+K8))),"",(K8/(L8+K8)))</f>
      </c>
      <c r="N8" s="95">
        <f>IF(ISERROR((L8/(K8+L8))),"",(L8/(K8+L8)))</f>
      </c>
      <c r="O8" s="60">
        <f>+L8+K8</f>
        <v>0</v>
      </c>
    </row>
    <row r="9" spans="1:15" ht="15.75" customHeight="1">
      <c r="A9" s="56"/>
      <c r="B9" s="14"/>
      <c r="C9" s="37"/>
      <c r="D9" s="37"/>
      <c r="E9" s="37"/>
      <c r="F9" s="37"/>
      <c r="G9" s="37"/>
      <c r="H9" s="37"/>
      <c r="I9" s="37"/>
      <c r="J9" s="37"/>
      <c r="K9" s="24"/>
      <c r="L9" s="24"/>
      <c r="M9" s="25"/>
      <c r="N9" s="25"/>
      <c r="O9" s="24"/>
    </row>
    <row r="10" spans="1:15" ht="15.75" customHeight="1" thickBot="1">
      <c r="A10" s="48">
        <v>2</v>
      </c>
      <c r="B10" s="15" t="s">
        <v>58</v>
      </c>
      <c r="C10" s="61"/>
      <c r="D10" s="61"/>
      <c r="E10" s="61"/>
      <c r="F10" s="61"/>
      <c r="G10" s="61"/>
      <c r="H10" s="61"/>
      <c r="I10" s="61"/>
      <c r="J10" s="61"/>
      <c r="K10" s="61"/>
      <c r="L10" s="61"/>
      <c r="M10" s="45"/>
      <c r="N10" s="62"/>
      <c r="O10" s="63"/>
    </row>
    <row r="11" spans="1:15" s="3" customFormat="1" ht="15.75" customHeight="1">
      <c r="A11" s="57"/>
      <c r="B11" s="3" t="s">
        <v>3</v>
      </c>
      <c r="C11" s="124"/>
      <c r="D11" s="127"/>
      <c r="E11" s="126"/>
      <c r="F11" s="127"/>
      <c r="G11" s="126"/>
      <c r="H11" s="127"/>
      <c r="I11" s="126"/>
      <c r="J11" s="129"/>
      <c r="K11" s="35">
        <f>+C11+E11+G11+I11</f>
        <v>0</v>
      </c>
      <c r="L11" s="36">
        <f>+D11+F11+H11+J11</f>
        <v>0</v>
      </c>
      <c r="M11" s="86">
        <f aca="true" t="shared" si="0" ref="M11:M21">IF(ISERROR((K11/(L11+K11))),"",(K11/(L11+K11)))</f>
      </c>
      <c r="N11" s="118">
        <f aca="true" t="shared" si="1" ref="N11:N22">IF(ISERROR((L11/(K11+L11))),"",(L11/(K11+L11)))</f>
      </c>
      <c r="O11" s="64">
        <f>+L11+K11</f>
        <v>0</v>
      </c>
    </row>
    <row r="12" spans="1:15" s="3" customFormat="1" ht="15.75" customHeight="1">
      <c r="A12" s="57"/>
      <c r="B12" s="3" t="s">
        <v>2</v>
      </c>
      <c r="C12" s="130"/>
      <c r="D12" s="131"/>
      <c r="E12" s="132"/>
      <c r="F12" s="131"/>
      <c r="G12" s="132"/>
      <c r="H12" s="131"/>
      <c r="I12" s="132"/>
      <c r="J12" s="133"/>
      <c r="K12" s="35">
        <f aca="true" t="shared" si="2" ref="K12:K22">+C12+E12+G12+I12</f>
        <v>0</v>
      </c>
      <c r="L12" s="36">
        <f aca="true" t="shared" si="3" ref="L12:L22">+D12+F12+H12+J12</f>
        <v>0</v>
      </c>
      <c r="M12" s="88">
        <f t="shared" si="0"/>
      </c>
      <c r="N12" s="59">
        <f t="shared" si="1"/>
      </c>
      <c r="O12" s="66">
        <f aca="true" t="shared" si="4" ref="O12:O22">+L12+K12</f>
        <v>0</v>
      </c>
    </row>
    <row r="13" spans="1:15" s="3" customFormat="1" ht="15.75" customHeight="1">
      <c r="A13" s="57"/>
      <c r="B13" s="3" t="s">
        <v>57</v>
      </c>
      <c r="C13" s="130"/>
      <c r="D13" s="131"/>
      <c r="E13" s="132"/>
      <c r="F13" s="131"/>
      <c r="G13" s="132"/>
      <c r="H13" s="131"/>
      <c r="I13" s="132"/>
      <c r="J13" s="133"/>
      <c r="K13" s="35">
        <f t="shared" si="2"/>
        <v>0</v>
      </c>
      <c r="L13" s="36">
        <f t="shared" si="3"/>
        <v>0</v>
      </c>
      <c r="M13" s="88">
        <f t="shared" si="0"/>
      </c>
      <c r="N13" s="59">
        <f t="shared" si="1"/>
      </c>
      <c r="O13" s="66">
        <f t="shared" si="4"/>
        <v>0</v>
      </c>
    </row>
    <row r="14" spans="1:15" s="3" customFormat="1" ht="15.75" customHeight="1">
      <c r="A14" s="57"/>
      <c r="B14" s="3" t="s">
        <v>109</v>
      </c>
      <c r="C14" s="130"/>
      <c r="D14" s="131"/>
      <c r="E14" s="132"/>
      <c r="F14" s="131"/>
      <c r="G14" s="132"/>
      <c r="H14" s="131"/>
      <c r="I14" s="132"/>
      <c r="J14" s="133"/>
      <c r="K14" s="35">
        <f t="shared" si="2"/>
        <v>0</v>
      </c>
      <c r="L14" s="36">
        <f t="shared" si="3"/>
        <v>0</v>
      </c>
      <c r="M14" s="88">
        <f t="shared" si="0"/>
      </c>
      <c r="N14" s="59">
        <f t="shared" si="1"/>
      </c>
      <c r="O14" s="66">
        <f t="shared" si="4"/>
        <v>0</v>
      </c>
    </row>
    <row r="15" spans="1:15" s="3" customFormat="1" ht="15.75" customHeight="1">
      <c r="A15" s="57"/>
      <c r="B15" s="3" t="s">
        <v>110</v>
      </c>
      <c r="C15" s="130"/>
      <c r="D15" s="131"/>
      <c r="E15" s="132"/>
      <c r="F15" s="131"/>
      <c r="G15" s="132"/>
      <c r="H15" s="131"/>
      <c r="I15" s="132"/>
      <c r="J15" s="133"/>
      <c r="K15" s="35">
        <f t="shared" si="2"/>
        <v>0</v>
      </c>
      <c r="L15" s="36">
        <f t="shared" si="3"/>
        <v>0</v>
      </c>
      <c r="M15" s="88">
        <f t="shared" si="0"/>
      </c>
      <c r="N15" s="59">
        <f t="shared" si="1"/>
      </c>
      <c r="O15" s="66">
        <f t="shared" si="4"/>
        <v>0</v>
      </c>
    </row>
    <row r="16" spans="1:15" s="3" customFormat="1" ht="15.75" customHeight="1">
      <c r="A16" s="57"/>
      <c r="B16" s="3" t="s">
        <v>129</v>
      </c>
      <c r="C16" s="130"/>
      <c r="D16" s="131"/>
      <c r="E16" s="132"/>
      <c r="F16" s="131"/>
      <c r="G16" s="132"/>
      <c r="H16" s="131"/>
      <c r="I16" s="132"/>
      <c r="J16" s="133"/>
      <c r="K16" s="35">
        <f t="shared" si="2"/>
        <v>0</v>
      </c>
      <c r="L16" s="36">
        <f t="shared" si="3"/>
        <v>0</v>
      </c>
      <c r="M16" s="88">
        <f t="shared" si="0"/>
      </c>
      <c r="N16" s="59">
        <f t="shared" si="1"/>
      </c>
      <c r="O16" s="66">
        <f t="shared" si="4"/>
        <v>0</v>
      </c>
    </row>
    <row r="17" spans="1:15" s="3" customFormat="1" ht="15.75" customHeight="1">
      <c r="A17" s="57"/>
      <c r="B17" s="3" t="s">
        <v>130</v>
      </c>
      <c r="C17" s="130"/>
      <c r="D17" s="131"/>
      <c r="E17" s="132"/>
      <c r="F17" s="131"/>
      <c r="G17" s="132"/>
      <c r="H17" s="131"/>
      <c r="I17" s="132"/>
      <c r="J17" s="133"/>
      <c r="K17" s="35">
        <f t="shared" si="2"/>
        <v>0</v>
      </c>
      <c r="L17" s="36">
        <f t="shared" si="3"/>
        <v>0</v>
      </c>
      <c r="M17" s="88">
        <f t="shared" si="0"/>
      </c>
      <c r="N17" s="59">
        <f t="shared" si="1"/>
      </c>
      <c r="O17" s="66">
        <f t="shared" si="4"/>
        <v>0</v>
      </c>
    </row>
    <row r="18" spans="1:15" s="3" customFormat="1" ht="15.75" customHeight="1">
      <c r="A18" s="57"/>
      <c r="B18" s="3" t="s">
        <v>131</v>
      </c>
      <c r="C18" s="130"/>
      <c r="D18" s="131"/>
      <c r="E18" s="132"/>
      <c r="F18" s="131"/>
      <c r="G18" s="132"/>
      <c r="H18" s="131"/>
      <c r="I18" s="132"/>
      <c r="J18" s="133"/>
      <c r="K18" s="35">
        <f t="shared" si="2"/>
        <v>0</v>
      </c>
      <c r="L18" s="36">
        <f t="shared" si="3"/>
        <v>0</v>
      </c>
      <c r="M18" s="88">
        <f t="shared" si="0"/>
      </c>
      <c r="N18" s="59">
        <f t="shared" si="1"/>
      </c>
      <c r="O18" s="66">
        <f t="shared" si="4"/>
        <v>0</v>
      </c>
    </row>
    <row r="19" spans="1:15" s="3" customFormat="1" ht="15.75" customHeight="1">
      <c r="A19" s="57"/>
      <c r="B19" s="3" t="s">
        <v>132</v>
      </c>
      <c r="C19" s="130"/>
      <c r="D19" s="131"/>
      <c r="E19" s="132"/>
      <c r="F19" s="131"/>
      <c r="G19" s="132"/>
      <c r="H19" s="131"/>
      <c r="I19" s="132"/>
      <c r="J19" s="133"/>
      <c r="K19" s="35">
        <f t="shared" si="2"/>
        <v>0</v>
      </c>
      <c r="L19" s="36">
        <f t="shared" si="3"/>
        <v>0</v>
      </c>
      <c r="M19" s="88">
        <f t="shared" si="0"/>
      </c>
      <c r="N19" s="59">
        <f t="shared" si="1"/>
      </c>
      <c r="O19" s="66">
        <f t="shared" si="4"/>
        <v>0</v>
      </c>
    </row>
    <row r="20" spans="1:15" s="3" customFormat="1" ht="15.75" customHeight="1">
      <c r="A20" s="57"/>
      <c r="B20" s="3" t="s">
        <v>133</v>
      </c>
      <c r="C20" s="134"/>
      <c r="D20" s="131"/>
      <c r="E20" s="135"/>
      <c r="F20" s="131"/>
      <c r="G20" s="135"/>
      <c r="H20" s="131"/>
      <c r="I20" s="135"/>
      <c r="J20" s="133"/>
      <c r="K20" s="35">
        <f t="shared" si="2"/>
        <v>0</v>
      </c>
      <c r="L20" s="36">
        <f t="shared" si="3"/>
        <v>0</v>
      </c>
      <c r="M20" s="88">
        <f t="shared" si="0"/>
      </c>
      <c r="N20" s="59">
        <f t="shared" si="1"/>
      </c>
      <c r="O20" s="66">
        <f t="shared" si="4"/>
        <v>0</v>
      </c>
    </row>
    <row r="21" spans="1:15" s="3" customFormat="1" ht="15.75" customHeight="1">
      <c r="A21" s="57"/>
      <c r="B21" s="13" t="s">
        <v>139</v>
      </c>
      <c r="C21" s="134"/>
      <c r="D21" s="131"/>
      <c r="E21" s="134"/>
      <c r="F21" s="131"/>
      <c r="G21" s="134"/>
      <c r="H21" s="131"/>
      <c r="I21" s="134"/>
      <c r="J21" s="133"/>
      <c r="K21" s="35">
        <f t="shared" si="2"/>
        <v>0</v>
      </c>
      <c r="L21" s="36">
        <f t="shared" si="3"/>
        <v>0</v>
      </c>
      <c r="M21" s="88">
        <f t="shared" si="0"/>
      </c>
      <c r="N21" s="59">
        <f t="shared" si="1"/>
      </c>
      <c r="O21" s="66">
        <f t="shared" si="4"/>
        <v>0</v>
      </c>
    </row>
    <row r="22" spans="1:15" s="3" customFormat="1" ht="15.75" customHeight="1" thickBot="1">
      <c r="A22" s="57"/>
      <c r="B22" s="13" t="s">
        <v>134</v>
      </c>
      <c r="C22" s="136"/>
      <c r="D22" s="137"/>
      <c r="E22" s="136"/>
      <c r="F22" s="137"/>
      <c r="G22" s="136"/>
      <c r="H22" s="137"/>
      <c r="I22" s="136"/>
      <c r="J22" s="138"/>
      <c r="K22" s="35">
        <f t="shared" si="2"/>
        <v>0</v>
      </c>
      <c r="L22" s="36">
        <f t="shared" si="3"/>
        <v>0</v>
      </c>
      <c r="M22" s="92">
        <f>IF(ISERROR((K22/(L22+K22))),"",(K22/(L22+K22)))</f>
      </c>
      <c r="N22" s="119">
        <f t="shared" si="1"/>
      </c>
      <c r="O22" s="68">
        <f t="shared" si="4"/>
        <v>0</v>
      </c>
    </row>
    <row r="23" spans="1:15" s="3" customFormat="1" ht="15.75" customHeight="1" thickBot="1">
      <c r="A23" s="57"/>
      <c r="B23" s="69" t="s">
        <v>1</v>
      </c>
      <c r="C23" s="70">
        <f>SUM(C11:C22)</f>
        <v>0</v>
      </c>
      <c r="D23" s="70">
        <f>SUM(D11:D22)</f>
        <v>0</v>
      </c>
      <c r="E23" s="70">
        <f aca="true" t="shared" si="5" ref="E23:L23">SUM(E11:E22)</f>
        <v>0</v>
      </c>
      <c r="F23" s="70">
        <f t="shared" si="5"/>
        <v>0</v>
      </c>
      <c r="G23" s="70">
        <f t="shared" si="5"/>
        <v>0</v>
      </c>
      <c r="H23" s="70">
        <f t="shared" si="5"/>
        <v>0</v>
      </c>
      <c r="I23" s="70">
        <f t="shared" si="5"/>
        <v>0</v>
      </c>
      <c r="J23" s="70">
        <f t="shared" si="5"/>
        <v>0</v>
      </c>
      <c r="K23" s="70">
        <f t="shared" si="5"/>
        <v>0</v>
      </c>
      <c r="L23" s="117">
        <f t="shared" si="5"/>
        <v>0</v>
      </c>
      <c r="M23" s="120">
        <f>IF(ISERROR(K23/O23),"",K23/O23)</f>
      </c>
      <c r="N23" s="121">
        <f>IF(ISERROR(L23/O23),"",L23/O23)</f>
      </c>
      <c r="O23" s="71">
        <f>SUM(O11:O22)</f>
        <v>0</v>
      </c>
    </row>
    <row r="24" spans="1:15" s="3" customFormat="1" ht="15.75" customHeight="1">
      <c r="A24" s="57"/>
      <c r="B24" s="69"/>
      <c r="C24" s="45"/>
      <c r="D24" s="45"/>
      <c r="E24" s="45"/>
      <c r="F24" s="45"/>
      <c r="G24" s="45"/>
      <c r="H24" s="45"/>
      <c r="I24" s="45"/>
      <c r="J24" s="45"/>
      <c r="K24" s="45"/>
      <c r="L24" s="45"/>
      <c r="M24" s="62"/>
      <c r="N24" s="62"/>
      <c r="O24" s="60"/>
    </row>
    <row r="25" spans="1:15" ht="15.75" customHeight="1">
      <c r="A25" s="56"/>
      <c r="B25" s="10" t="s">
        <v>56</v>
      </c>
      <c r="C25" s="38"/>
      <c r="D25" s="38"/>
      <c r="E25" s="38"/>
      <c r="F25" s="38"/>
      <c r="G25" s="38"/>
      <c r="H25" s="38"/>
      <c r="I25" s="38"/>
      <c r="J25" s="38"/>
      <c r="K25" s="24"/>
      <c r="L25" s="24"/>
      <c r="M25" s="25"/>
      <c r="N25" s="25"/>
      <c r="O25" s="24"/>
    </row>
    <row r="26" spans="1:15" ht="15.75" customHeight="1" thickBot="1">
      <c r="A26" s="48">
        <v>3</v>
      </c>
      <c r="B26" s="15" t="s">
        <v>59</v>
      </c>
      <c r="C26" s="61"/>
      <c r="D26" s="61"/>
      <c r="E26" s="61"/>
      <c r="F26" s="61"/>
      <c r="G26" s="61"/>
      <c r="H26" s="61"/>
      <c r="I26" s="61"/>
      <c r="J26" s="61"/>
      <c r="K26" s="61"/>
      <c r="L26" s="61"/>
      <c r="M26" s="45"/>
      <c r="N26" s="62"/>
      <c r="O26" s="63"/>
    </row>
    <row r="27" spans="1:15" s="3" customFormat="1" ht="15.75" customHeight="1">
      <c r="A27" s="57"/>
      <c r="B27" s="3" t="s">
        <v>6</v>
      </c>
      <c r="C27" s="130"/>
      <c r="D27" s="131"/>
      <c r="E27" s="132"/>
      <c r="F27" s="131"/>
      <c r="G27" s="132"/>
      <c r="H27" s="131"/>
      <c r="I27" s="132"/>
      <c r="J27" s="133"/>
      <c r="K27" s="42">
        <f aca="true" t="shared" si="6" ref="K27:K32">+C27+E27+G27+I27</f>
        <v>0</v>
      </c>
      <c r="L27" s="65">
        <f aca="true" t="shared" si="7" ref="L27:L32">+D27+F27+H27+J27</f>
        <v>0</v>
      </c>
      <c r="M27" s="86">
        <f aca="true" t="shared" si="8" ref="M27:M32">IF(ISERROR((K27/(L27+K27))),"",(K27/(L27+K27)))</f>
      </c>
      <c r="N27" s="118">
        <f aca="true" t="shared" si="9" ref="N27:N32">IF(ISERROR((L27/(K27+L27))),"",(L27/(K27+L27)))</f>
      </c>
      <c r="O27" s="64">
        <f aca="true" t="shared" si="10" ref="O27:O32">+L27+K27</f>
        <v>0</v>
      </c>
    </row>
    <row r="28" spans="1:15" s="3" customFormat="1" ht="15.75" customHeight="1">
      <c r="A28" s="57"/>
      <c r="B28" s="3" t="s">
        <v>7</v>
      </c>
      <c r="C28" s="130"/>
      <c r="D28" s="131"/>
      <c r="E28" s="132"/>
      <c r="F28" s="131"/>
      <c r="G28" s="132"/>
      <c r="H28" s="131"/>
      <c r="I28" s="132"/>
      <c r="J28" s="133"/>
      <c r="K28" s="42">
        <f t="shared" si="6"/>
        <v>0</v>
      </c>
      <c r="L28" s="65">
        <f t="shared" si="7"/>
        <v>0</v>
      </c>
      <c r="M28" s="88">
        <f t="shared" si="8"/>
      </c>
      <c r="N28" s="59">
        <f t="shared" si="9"/>
      </c>
      <c r="O28" s="66">
        <f t="shared" si="10"/>
        <v>0</v>
      </c>
    </row>
    <row r="29" spans="1:15" s="3" customFormat="1" ht="15.75" customHeight="1">
      <c r="A29" s="57"/>
      <c r="B29" s="3" t="s">
        <v>8</v>
      </c>
      <c r="C29" s="130"/>
      <c r="D29" s="131"/>
      <c r="E29" s="132"/>
      <c r="F29" s="131"/>
      <c r="G29" s="132"/>
      <c r="H29" s="131"/>
      <c r="I29" s="132"/>
      <c r="J29" s="133"/>
      <c r="K29" s="42">
        <f t="shared" si="6"/>
        <v>0</v>
      </c>
      <c r="L29" s="65">
        <f t="shared" si="7"/>
        <v>0</v>
      </c>
      <c r="M29" s="88">
        <f t="shared" si="8"/>
      </c>
      <c r="N29" s="59">
        <f t="shared" si="9"/>
      </c>
      <c r="O29" s="66">
        <f t="shared" si="10"/>
        <v>0</v>
      </c>
    </row>
    <row r="30" spans="1:15" s="3" customFormat="1" ht="15.75" customHeight="1">
      <c r="A30" s="57"/>
      <c r="B30" s="3" t="s">
        <v>9</v>
      </c>
      <c r="C30" s="130"/>
      <c r="D30" s="131"/>
      <c r="E30" s="132"/>
      <c r="F30" s="131"/>
      <c r="G30" s="132"/>
      <c r="H30" s="131"/>
      <c r="I30" s="132"/>
      <c r="J30" s="133"/>
      <c r="K30" s="42">
        <f t="shared" si="6"/>
        <v>0</v>
      </c>
      <c r="L30" s="65">
        <f t="shared" si="7"/>
        <v>0</v>
      </c>
      <c r="M30" s="88">
        <f t="shared" si="8"/>
      </c>
      <c r="N30" s="59">
        <f t="shared" si="9"/>
      </c>
      <c r="O30" s="66">
        <f t="shared" si="10"/>
        <v>0</v>
      </c>
    </row>
    <row r="31" spans="1:15" s="3" customFormat="1" ht="15.75" customHeight="1">
      <c r="A31" s="57"/>
      <c r="B31" s="3" t="s">
        <v>146</v>
      </c>
      <c r="C31" s="130"/>
      <c r="D31" s="131"/>
      <c r="E31" s="132"/>
      <c r="F31" s="131"/>
      <c r="G31" s="132"/>
      <c r="H31" s="131"/>
      <c r="I31" s="132"/>
      <c r="J31" s="133"/>
      <c r="K31" s="42">
        <f t="shared" si="6"/>
        <v>0</v>
      </c>
      <c r="L31" s="65">
        <f t="shared" si="7"/>
        <v>0</v>
      </c>
      <c r="M31" s="88">
        <f t="shared" si="8"/>
      </c>
      <c r="N31" s="59">
        <f t="shared" si="9"/>
      </c>
      <c r="O31" s="66">
        <f t="shared" si="10"/>
        <v>0</v>
      </c>
    </row>
    <row r="32" spans="1:15" s="3" customFormat="1" ht="15.75" customHeight="1" thickBot="1">
      <c r="A32" s="57"/>
      <c r="B32" s="3" t="s">
        <v>147</v>
      </c>
      <c r="C32" s="139"/>
      <c r="D32" s="137"/>
      <c r="E32" s="140"/>
      <c r="F32" s="137"/>
      <c r="G32" s="140"/>
      <c r="H32" s="137"/>
      <c r="I32" s="140"/>
      <c r="J32" s="138"/>
      <c r="K32" s="72">
        <f t="shared" si="6"/>
        <v>0</v>
      </c>
      <c r="L32" s="67">
        <f t="shared" si="7"/>
        <v>0</v>
      </c>
      <c r="M32" s="92">
        <f t="shared" si="8"/>
      </c>
      <c r="N32" s="119">
        <f t="shared" si="9"/>
      </c>
      <c r="O32" s="68">
        <f t="shared" si="10"/>
        <v>0</v>
      </c>
    </row>
    <row r="33" spans="1:15" ht="15.75" customHeight="1" thickBot="1">
      <c r="A33" s="48"/>
      <c r="B33" s="17" t="s">
        <v>1</v>
      </c>
      <c r="C33" s="50">
        <f>SUM(C27:C32)</f>
        <v>0</v>
      </c>
      <c r="D33" s="50">
        <f aca="true" t="shared" si="11" ref="D33:J33">SUM(D27:D32)</f>
        <v>0</v>
      </c>
      <c r="E33" s="50">
        <f t="shared" si="11"/>
        <v>0</v>
      </c>
      <c r="F33" s="50">
        <f t="shared" si="11"/>
        <v>0</v>
      </c>
      <c r="G33" s="50">
        <f t="shared" si="11"/>
        <v>0</v>
      </c>
      <c r="H33" s="50">
        <f t="shared" si="11"/>
        <v>0</v>
      </c>
      <c r="I33" s="50">
        <f t="shared" si="11"/>
        <v>0</v>
      </c>
      <c r="J33" s="73">
        <f t="shared" si="11"/>
        <v>0</v>
      </c>
      <c r="K33" s="50">
        <f>SUM(K27:K32)</f>
        <v>0</v>
      </c>
      <c r="L33" s="74">
        <f>SUM(L27:L32)</f>
        <v>0</v>
      </c>
      <c r="M33" s="120">
        <f>IF(ISERROR(K33/O33),"",K33/O33)</f>
      </c>
      <c r="N33" s="121">
        <f>IF(ISERROR(L33/O33),"",L33/O33)</f>
      </c>
      <c r="O33" s="75">
        <f>SUM(O27:O32)</f>
        <v>0</v>
      </c>
    </row>
    <row r="34" spans="1:15" ht="15.75" customHeight="1">
      <c r="A34" s="56"/>
      <c r="B34" s="14"/>
      <c r="C34" s="37"/>
      <c r="D34" s="37"/>
      <c r="E34" s="37"/>
      <c r="F34" s="37"/>
      <c r="G34" s="37"/>
      <c r="H34" s="37"/>
      <c r="I34" s="37"/>
      <c r="J34" s="37"/>
      <c r="K34" s="24"/>
      <c r="L34" s="24"/>
      <c r="M34" s="25"/>
      <c r="N34" s="25"/>
      <c r="O34" s="24"/>
    </row>
    <row r="35" spans="1:15" ht="15.75" customHeight="1" thickBot="1">
      <c r="A35" s="48">
        <v>4</v>
      </c>
      <c r="B35" s="15" t="s">
        <v>62</v>
      </c>
      <c r="C35" s="61"/>
      <c r="D35" s="61"/>
      <c r="E35" s="61"/>
      <c r="F35" s="61"/>
      <c r="G35" s="61"/>
      <c r="H35" s="61"/>
      <c r="I35" s="61"/>
      <c r="J35" s="61"/>
      <c r="K35" s="61"/>
      <c r="L35" s="61"/>
      <c r="M35" s="45"/>
      <c r="N35" s="62"/>
      <c r="O35" s="63"/>
    </row>
    <row r="36" spans="1:15" ht="15.75" customHeight="1">
      <c r="A36" s="48"/>
      <c r="B36" s="3" t="s">
        <v>6</v>
      </c>
      <c r="C36" s="130"/>
      <c r="D36" s="131"/>
      <c r="E36" s="132"/>
      <c r="F36" s="131"/>
      <c r="G36" s="132"/>
      <c r="H36" s="131"/>
      <c r="I36" s="132"/>
      <c r="J36" s="133"/>
      <c r="K36" s="76">
        <f aca="true" t="shared" si="12" ref="K36:K41">+C36+E36+G36+I36</f>
        <v>0</v>
      </c>
      <c r="L36" s="78">
        <f aca="true" t="shared" si="13" ref="L36:L41">+D36+F36+H36+J36</f>
        <v>0</v>
      </c>
      <c r="M36" s="86">
        <f aca="true" t="shared" si="14" ref="M36:M41">IF(ISERROR((K36/(L36+K36))),"",(K36/(L36+K36)))</f>
      </c>
      <c r="N36" s="118">
        <f aca="true" t="shared" si="15" ref="N36:N41">IF(ISERROR((L36/(K36+L36))),"",(L36/(K36+L36)))</f>
      </c>
      <c r="O36" s="79">
        <f aca="true" t="shared" si="16" ref="O36:O41">+K36+L36</f>
        <v>0</v>
      </c>
    </row>
    <row r="37" spans="1:15" ht="15.75" customHeight="1">
      <c r="A37" s="48"/>
      <c r="B37" s="3" t="s">
        <v>7</v>
      </c>
      <c r="C37" s="130"/>
      <c r="D37" s="131"/>
      <c r="E37" s="132"/>
      <c r="F37" s="131"/>
      <c r="G37" s="132"/>
      <c r="H37" s="131"/>
      <c r="I37" s="132"/>
      <c r="J37" s="133"/>
      <c r="K37" s="76">
        <f t="shared" si="12"/>
        <v>0</v>
      </c>
      <c r="L37" s="78">
        <f t="shared" si="13"/>
        <v>0</v>
      </c>
      <c r="M37" s="88">
        <f t="shared" si="14"/>
      </c>
      <c r="N37" s="59">
        <f t="shared" si="15"/>
      </c>
      <c r="O37" s="80">
        <f t="shared" si="16"/>
        <v>0</v>
      </c>
    </row>
    <row r="38" spans="1:15" ht="15.75" customHeight="1">
      <c r="A38" s="48"/>
      <c r="B38" s="3" t="s">
        <v>8</v>
      </c>
      <c r="C38" s="130"/>
      <c r="D38" s="131"/>
      <c r="E38" s="132"/>
      <c r="F38" s="131"/>
      <c r="G38" s="132"/>
      <c r="H38" s="131"/>
      <c r="I38" s="132"/>
      <c r="J38" s="133"/>
      <c r="K38" s="76">
        <f t="shared" si="12"/>
        <v>0</v>
      </c>
      <c r="L38" s="78">
        <f t="shared" si="13"/>
        <v>0</v>
      </c>
      <c r="M38" s="88">
        <f t="shared" si="14"/>
      </c>
      <c r="N38" s="59">
        <f t="shared" si="15"/>
      </c>
      <c r="O38" s="80">
        <f t="shared" si="16"/>
        <v>0</v>
      </c>
    </row>
    <row r="39" spans="1:15" ht="15.75" customHeight="1">
      <c r="A39" s="48"/>
      <c r="B39" s="3" t="s">
        <v>9</v>
      </c>
      <c r="C39" s="130"/>
      <c r="D39" s="131"/>
      <c r="E39" s="132"/>
      <c r="F39" s="131"/>
      <c r="G39" s="132"/>
      <c r="H39" s="131"/>
      <c r="I39" s="132"/>
      <c r="J39" s="133"/>
      <c r="K39" s="76">
        <f t="shared" si="12"/>
        <v>0</v>
      </c>
      <c r="L39" s="78">
        <f t="shared" si="13"/>
        <v>0</v>
      </c>
      <c r="M39" s="88">
        <f t="shared" si="14"/>
      </c>
      <c r="N39" s="59">
        <f t="shared" si="15"/>
      </c>
      <c r="O39" s="80">
        <f t="shared" si="16"/>
        <v>0</v>
      </c>
    </row>
    <row r="40" spans="1:15" ht="15.75" customHeight="1">
      <c r="A40" s="48"/>
      <c r="B40" s="3" t="s">
        <v>146</v>
      </c>
      <c r="C40" s="130"/>
      <c r="D40" s="131"/>
      <c r="E40" s="132"/>
      <c r="F40" s="131"/>
      <c r="G40" s="132"/>
      <c r="H40" s="131"/>
      <c r="I40" s="132"/>
      <c r="J40" s="133"/>
      <c r="K40" s="76">
        <f t="shared" si="12"/>
        <v>0</v>
      </c>
      <c r="L40" s="78">
        <f t="shared" si="13"/>
        <v>0</v>
      </c>
      <c r="M40" s="88">
        <f t="shared" si="14"/>
      </c>
      <c r="N40" s="59">
        <f t="shared" si="15"/>
      </c>
      <c r="O40" s="80">
        <f>+K40+L40</f>
        <v>0</v>
      </c>
    </row>
    <row r="41" spans="1:15" ht="15.75" customHeight="1" thickBot="1">
      <c r="A41" s="48"/>
      <c r="B41" s="3" t="s">
        <v>147</v>
      </c>
      <c r="C41" s="139"/>
      <c r="D41" s="137"/>
      <c r="E41" s="140"/>
      <c r="F41" s="137"/>
      <c r="G41" s="140"/>
      <c r="H41" s="137"/>
      <c r="I41" s="140"/>
      <c r="J41" s="138"/>
      <c r="K41" s="76">
        <f t="shared" si="12"/>
        <v>0</v>
      </c>
      <c r="L41" s="78">
        <f t="shared" si="13"/>
        <v>0</v>
      </c>
      <c r="M41" s="92">
        <f t="shared" si="14"/>
      </c>
      <c r="N41" s="119">
        <f t="shared" si="15"/>
      </c>
      <c r="O41" s="81">
        <f t="shared" si="16"/>
        <v>0</v>
      </c>
    </row>
    <row r="42" spans="1:15" ht="15.75" customHeight="1" thickBot="1">
      <c r="A42" s="48"/>
      <c r="B42" s="17" t="s">
        <v>1</v>
      </c>
      <c r="C42" s="50">
        <f>SUM(C36:C41)</f>
        <v>0</v>
      </c>
      <c r="D42" s="50">
        <f aca="true" t="shared" si="17" ref="D42:J42">SUM(D36:D41)</f>
        <v>0</v>
      </c>
      <c r="E42" s="50">
        <f t="shared" si="17"/>
        <v>0</v>
      </c>
      <c r="F42" s="50">
        <f t="shared" si="17"/>
        <v>0</v>
      </c>
      <c r="G42" s="50">
        <f t="shared" si="17"/>
        <v>0</v>
      </c>
      <c r="H42" s="50">
        <f t="shared" si="17"/>
        <v>0</v>
      </c>
      <c r="I42" s="50">
        <f t="shared" si="17"/>
        <v>0</v>
      </c>
      <c r="J42" s="50">
        <f t="shared" si="17"/>
        <v>0</v>
      </c>
      <c r="K42" s="50">
        <f>SUM(K36:K41)</f>
        <v>0</v>
      </c>
      <c r="L42" s="73">
        <f>SUM(L36:L41)</f>
        <v>0</v>
      </c>
      <c r="M42" s="120">
        <f>IF(ISERROR(K42/O42),"",K42/O42)</f>
      </c>
      <c r="N42" s="121">
        <f>IF(ISERROR(L42/O42),"",L42/O42)</f>
      </c>
      <c r="O42" s="82">
        <f>SUM(O36:O41)</f>
        <v>0</v>
      </c>
    </row>
    <row r="43" spans="1:15" ht="15.75" customHeight="1">
      <c r="A43" s="56"/>
      <c r="B43" s="14"/>
      <c r="C43" s="37"/>
      <c r="D43" s="37"/>
      <c r="E43" s="37"/>
      <c r="F43" s="37"/>
      <c r="G43" s="37"/>
      <c r="H43" s="37"/>
      <c r="I43" s="37"/>
      <c r="J43" s="37"/>
      <c r="K43" s="24"/>
      <c r="L43" s="24"/>
      <c r="M43" s="25"/>
      <c r="N43" s="25"/>
      <c r="O43" s="24"/>
    </row>
    <row r="44" spans="1:15" ht="15.75" customHeight="1" thickBot="1">
      <c r="A44" s="48">
        <v>5</v>
      </c>
      <c r="B44" s="15" t="s">
        <v>111</v>
      </c>
      <c r="C44" s="61"/>
      <c r="D44" s="61"/>
      <c r="E44" s="61"/>
      <c r="F44" s="61"/>
      <c r="G44" s="61"/>
      <c r="H44" s="61"/>
      <c r="I44" s="61"/>
      <c r="J44" s="61"/>
      <c r="K44" s="61"/>
      <c r="L44" s="61"/>
      <c r="M44" s="45"/>
      <c r="N44" s="62"/>
      <c r="O44" s="63"/>
    </row>
    <row r="45" spans="1:15" ht="15.75" customHeight="1">
      <c r="A45" s="48"/>
      <c r="B45" s="3" t="s">
        <v>6</v>
      </c>
      <c r="C45" s="130"/>
      <c r="D45" s="131"/>
      <c r="E45" s="132"/>
      <c r="F45" s="131"/>
      <c r="G45" s="132"/>
      <c r="H45" s="131"/>
      <c r="I45" s="132"/>
      <c r="J45" s="133"/>
      <c r="K45" s="52">
        <f aca="true" t="shared" si="18" ref="K45:K50">+C45+E45+G45+I45</f>
        <v>0</v>
      </c>
      <c r="L45" s="83">
        <f aca="true" t="shared" si="19" ref="L45:L50">+D45+F45+H45+J45</f>
        <v>0</v>
      </c>
      <c r="M45" s="86">
        <f aca="true" t="shared" si="20" ref="M45:M50">IF(ISERROR((K45/(L45+K45))),"",(K45/(L45+K45)))</f>
      </c>
      <c r="N45" s="118">
        <f aca="true" t="shared" si="21" ref="N45:N50">IF(ISERROR((L45/(K45+L45))),"",(L45/(K45+L45)))</f>
      </c>
      <c r="O45" s="79">
        <f aca="true" t="shared" si="22" ref="O45:O50">+L45+K45</f>
        <v>0</v>
      </c>
    </row>
    <row r="46" spans="1:15" ht="15.75" customHeight="1">
      <c r="A46" s="48"/>
      <c r="B46" s="3" t="s">
        <v>7</v>
      </c>
      <c r="C46" s="130"/>
      <c r="D46" s="131"/>
      <c r="E46" s="132"/>
      <c r="F46" s="131"/>
      <c r="G46" s="132"/>
      <c r="H46" s="131"/>
      <c r="I46" s="132"/>
      <c r="J46" s="133"/>
      <c r="K46" s="76">
        <f t="shared" si="18"/>
        <v>0</v>
      </c>
      <c r="L46" s="77">
        <f t="shared" si="19"/>
        <v>0</v>
      </c>
      <c r="M46" s="88">
        <f t="shared" si="20"/>
      </c>
      <c r="N46" s="59">
        <f t="shared" si="21"/>
      </c>
      <c r="O46" s="80">
        <f t="shared" si="22"/>
        <v>0</v>
      </c>
    </row>
    <row r="47" spans="1:15" ht="15.75" customHeight="1">
      <c r="A47" s="48"/>
      <c r="B47" s="3" t="s">
        <v>8</v>
      </c>
      <c r="C47" s="130"/>
      <c r="D47" s="131"/>
      <c r="E47" s="132"/>
      <c r="F47" s="131"/>
      <c r="G47" s="132"/>
      <c r="H47" s="131"/>
      <c r="I47" s="132"/>
      <c r="J47" s="133"/>
      <c r="K47" s="76">
        <f t="shared" si="18"/>
        <v>0</v>
      </c>
      <c r="L47" s="77">
        <f t="shared" si="19"/>
        <v>0</v>
      </c>
      <c r="M47" s="88">
        <f t="shared" si="20"/>
      </c>
      <c r="N47" s="59">
        <f t="shared" si="21"/>
      </c>
      <c r="O47" s="80">
        <f t="shared" si="22"/>
        <v>0</v>
      </c>
    </row>
    <row r="48" spans="1:15" ht="15.75" customHeight="1">
      <c r="A48" s="48"/>
      <c r="B48" s="3" t="s">
        <v>9</v>
      </c>
      <c r="C48" s="130"/>
      <c r="D48" s="131"/>
      <c r="E48" s="132"/>
      <c r="F48" s="131"/>
      <c r="G48" s="132"/>
      <c r="H48" s="131"/>
      <c r="I48" s="132"/>
      <c r="J48" s="133"/>
      <c r="K48" s="76">
        <f t="shared" si="18"/>
        <v>0</v>
      </c>
      <c r="L48" s="77">
        <f t="shared" si="19"/>
        <v>0</v>
      </c>
      <c r="M48" s="88">
        <f t="shared" si="20"/>
      </c>
      <c r="N48" s="59">
        <f t="shared" si="21"/>
      </c>
      <c r="O48" s="80">
        <f t="shared" si="22"/>
        <v>0</v>
      </c>
    </row>
    <row r="49" spans="1:15" ht="15.75" customHeight="1">
      <c r="A49" s="48"/>
      <c r="B49" s="3" t="s">
        <v>146</v>
      </c>
      <c r="C49" s="130"/>
      <c r="D49" s="131"/>
      <c r="E49" s="132"/>
      <c r="F49" s="131"/>
      <c r="G49" s="132"/>
      <c r="H49" s="131"/>
      <c r="I49" s="132"/>
      <c r="J49" s="133"/>
      <c r="K49" s="76">
        <f t="shared" si="18"/>
        <v>0</v>
      </c>
      <c r="L49" s="77">
        <f t="shared" si="19"/>
        <v>0</v>
      </c>
      <c r="M49" s="88">
        <f t="shared" si="20"/>
      </c>
      <c r="N49" s="59">
        <f t="shared" si="21"/>
      </c>
      <c r="O49" s="80">
        <f t="shared" si="22"/>
        <v>0</v>
      </c>
    </row>
    <row r="50" spans="1:15" ht="15.75" customHeight="1" thickBot="1">
      <c r="A50" s="48"/>
      <c r="B50" s="3" t="s">
        <v>147</v>
      </c>
      <c r="C50" s="139"/>
      <c r="D50" s="137"/>
      <c r="E50" s="140"/>
      <c r="F50" s="137"/>
      <c r="G50" s="140"/>
      <c r="H50" s="137"/>
      <c r="I50" s="140"/>
      <c r="J50" s="138"/>
      <c r="K50" s="84">
        <f t="shared" si="18"/>
        <v>0</v>
      </c>
      <c r="L50" s="85">
        <f t="shared" si="19"/>
        <v>0</v>
      </c>
      <c r="M50" s="92">
        <f t="shared" si="20"/>
      </c>
      <c r="N50" s="119">
        <f t="shared" si="21"/>
      </c>
      <c r="O50" s="81">
        <f t="shared" si="22"/>
        <v>0</v>
      </c>
    </row>
    <row r="51" spans="1:15" ht="15.75" customHeight="1" thickBot="1">
      <c r="A51" s="48"/>
      <c r="B51" s="17" t="s">
        <v>1</v>
      </c>
      <c r="C51" s="50">
        <f>SUM(C45:C50)</f>
        <v>0</v>
      </c>
      <c r="D51" s="50">
        <f aca="true" t="shared" si="23" ref="D51:J51">SUM(D45:D50)</f>
        <v>0</v>
      </c>
      <c r="E51" s="50">
        <f t="shared" si="23"/>
        <v>0</v>
      </c>
      <c r="F51" s="50">
        <f t="shared" si="23"/>
        <v>0</v>
      </c>
      <c r="G51" s="50">
        <f t="shared" si="23"/>
        <v>0</v>
      </c>
      <c r="H51" s="50">
        <f t="shared" si="23"/>
        <v>0</v>
      </c>
      <c r="I51" s="50">
        <f t="shared" si="23"/>
        <v>0</v>
      </c>
      <c r="J51" s="50">
        <f t="shared" si="23"/>
        <v>0</v>
      </c>
      <c r="K51" s="50">
        <f>SUM(K45:K50)</f>
        <v>0</v>
      </c>
      <c r="L51" s="74">
        <f>SUM(L45:L50)</f>
        <v>0</v>
      </c>
      <c r="M51" s="120">
        <f>IF(ISERROR(K51/O51),"",K51/O51)</f>
      </c>
      <c r="N51" s="121">
        <f>IF(ISERROR(L51/O51),"",L51/O51)</f>
      </c>
      <c r="O51" s="82">
        <f>SUM(O45:O50)</f>
        <v>0</v>
      </c>
    </row>
    <row r="52" spans="1:15" ht="15.75" customHeight="1">
      <c r="A52" s="56"/>
      <c r="B52" s="14"/>
      <c r="C52" s="37"/>
      <c r="D52" s="37"/>
      <c r="E52" s="37"/>
      <c r="F52" s="37"/>
      <c r="G52" s="37"/>
      <c r="H52" s="37"/>
      <c r="I52" s="37"/>
      <c r="J52" s="37"/>
      <c r="K52" s="24"/>
      <c r="L52" s="24"/>
      <c r="M52" s="25"/>
      <c r="N52" s="25"/>
      <c r="O52" s="24"/>
    </row>
    <row r="53" spans="1:15" ht="15.75" customHeight="1" thickBot="1">
      <c r="A53" s="48">
        <v>6</v>
      </c>
      <c r="B53" s="15" t="s">
        <v>112</v>
      </c>
      <c r="C53" s="63"/>
      <c r="D53" s="63"/>
      <c r="E53" s="63"/>
      <c r="F53" s="63"/>
      <c r="G53" s="63"/>
      <c r="H53" s="63"/>
      <c r="I53" s="63"/>
      <c r="J53" s="63"/>
      <c r="K53" s="63"/>
      <c r="L53" s="63"/>
      <c r="M53" s="45"/>
      <c r="N53" s="62"/>
      <c r="O53" s="63"/>
    </row>
    <row r="54" spans="1:15" ht="15.75" customHeight="1">
      <c r="A54" s="48"/>
      <c r="B54" s="3" t="s">
        <v>6</v>
      </c>
      <c r="C54" s="130"/>
      <c r="D54" s="131"/>
      <c r="E54" s="132"/>
      <c r="F54" s="131"/>
      <c r="G54" s="132"/>
      <c r="H54" s="131"/>
      <c r="I54" s="132"/>
      <c r="J54" s="133"/>
      <c r="K54" s="52">
        <f aca="true" t="shared" si="24" ref="K54:K59">+C54+E54+G54+I54</f>
        <v>0</v>
      </c>
      <c r="L54" s="83">
        <f aca="true" t="shared" si="25" ref="L54:L59">+D54+F54+H54+J54</f>
        <v>0</v>
      </c>
      <c r="M54" s="86">
        <f aca="true" t="shared" si="26" ref="M54:M59">IF(ISERROR((K54/(L54+K54))),"",(K54/(L54+K54)))</f>
      </c>
      <c r="N54" s="87">
        <f aca="true" t="shared" si="27" ref="N54:N59">IF(ISERROR((L54/(K54+L54))),"",(L54/(K54+L54)))</f>
      </c>
      <c r="O54" s="79">
        <f aca="true" t="shared" si="28" ref="O54:O59">+L54+K54</f>
        <v>0</v>
      </c>
    </row>
    <row r="55" spans="1:15" ht="15.75" customHeight="1">
      <c r="A55" s="48"/>
      <c r="B55" s="3" t="s">
        <v>7</v>
      </c>
      <c r="C55" s="130"/>
      <c r="D55" s="131"/>
      <c r="E55" s="132"/>
      <c r="F55" s="131"/>
      <c r="G55" s="132"/>
      <c r="H55" s="131"/>
      <c r="I55" s="132"/>
      <c r="J55" s="133"/>
      <c r="K55" s="76">
        <f t="shared" si="24"/>
        <v>0</v>
      </c>
      <c r="L55" s="77">
        <f t="shared" si="25"/>
        <v>0</v>
      </c>
      <c r="M55" s="88">
        <f t="shared" si="26"/>
      </c>
      <c r="N55" s="89">
        <f t="shared" si="27"/>
      </c>
      <c r="O55" s="80">
        <f t="shared" si="28"/>
        <v>0</v>
      </c>
    </row>
    <row r="56" spans="1:15" ht="15.75" customHeight="1">
      <c r="A56" s="48"/>
      <c r="B56" s="3" t="s">
        <v>8</v>
      </c>
      <c r="C56" s="130"/>
      <c r="D56" s="131"/>
      <c r="E56" s="132"/>
      <c r="F56" s="131"/>
      <c r="G56" s="132"/>
      <c r="H56" s="131"/>
      <c r="I56" s="132"/>
      <c r="J56" s="133"/>
      <c r="K56" s="76">
        <f t="shared" si="24"/>
        <v>0</v>
      </c>
      <c r="L56" s="77">
        <f t="shared" si="25"/>
        <v>0</v>
      </c>
      <c r="M56" s="88">
        <f t="shared" si="26"/>
      </c>
      <c r="N56" s="89">
        <f t="shared" si="27"/>
      </c>
      <c r="O56" s="80">
        <f t="shared" si="28"/>
        <v>0</v>
      </c>
    </row>
    <row r="57" spans="1:15" ht="15.75" customHeight="1">
      <c r="A57" s="48"/>
      <c r="B57" s="3" t="s">
        <v>9</v>
      </c>
      <c r="C57" s="130"/>
      <c r="D57" s="131"/>
      <c r="E57" s="132"/>
      <c r="F57" s="131"/>
      <c r="G57" s="132"/>
      <c r="H57" s="131"/>
      <c r="I57" s="132"/>
      <c r="J57" s="133"/>
      <c r="K57" s="76">
        <f t="shared" si="24"/>
        <v>0</v>
      </c>
      <c r="L57" s="77">
        <f t="shared" si="25"/>
        <v>0</v>
      </c>
      <c r="M57" s="88">
        <f t="shared" si="26"/>
      </c>
      <c r="N57" s="89">
        <f t="shared" si="27"/>
      </c>
      <c r="O57" s="80">
        <f t="shared" si="28"/>
        <v>0</v>
      </c>
    </row>
    <row r="58" spans="1:15" ht="15.75" customHeight="1">
      <c r="A58" s="48"/>
      <c r="B58" s="3" t="s">
        <v>146</v>
      </c>
      <c r="C58" s="130"/>
      <c r="D58" s="131"/>
      <c r="E58" s="132"/>
      <c r="F58" s="131"/>
      <c r="G58" s="132"/>
      <c r="H58" s="131"/>
      <c r="I58" s="132"/>
      <c r="J58" s="133"/>
      <c r="K58" s="76">
        <f t="shared" si="24"/>
        <v>0</v>
      </c>
      <c r="L58" s="77">
        <f t="shared" si="25"/>
        <v>0</v>
      </c>
      <c r="M58" s="88">
        <f t="shared" si="26"/>
      </c>
      <c r="N58" s="89">
        <f t="shared" si="27"/>
      </c>
      <c r="O58" s="80">
        <f t="shared" si="28"/>
        <v>0</v>
      </c>
    </row>
    <row r="59" spans="1:15" ht="15.75" customHeight="1" thickBot="1">
      <c r="A59" s="48"/>
      <c r="B59" s="3" t="s">
        <v>147</v>
      </c>
      <c r="C59" s="139"/>
      <c r="D59" s="137"/>
      <c r="E59" s="140"/>
      <c r="F59" s="137"/>
      <c r="G59" s="140"/>
      <c r="H59" s="137"/>
      <c r="I59" s="140"/>
      <c r="J59" s="138"/>
      <c r="K59" s="90">
        <f t="shared" si="24"/>
        <v>0</v>
      </c>
      <c r="L59" s="91">
        <f t="shared" si="25"/>
        <v>0</v>
      </c>
      <c r="M59" s="92">
        <f t="shared" si="26"/>
      </c>
      <c r="N59" s="93">
        <f t="shared" si="27"/>
      </c>
      <c r="O59" s="81">
        <f t="shared" si="28"/>
        <v>0</v>
      </c>
    </row>
    <row r="60" spans="1:15" ht="15.75" customHeight="1" thickBot="1">
      <c r="A60" s="48"/>
      <c r="B60" s="17" t="s">
        <v>1</v>
      </c>
      <c r="C60" s="50">
        <f>SUM(C54:C59)</f>
        <v>0</v>
      </c>
      <c r="D60" s="50">
        <f aca="true" t="shared" si="29" ref="D60:L60">SUM(D54:D59)</f>
        <v>0</v>
      </c>
      <c r="E60" s="50">
        <f t="shared" si="29"/>
        <v>0</v>
      </c>
      <c r="F60" s="50">
        <f t="shared" si="29"/>
        <v>0</v>
      </c>
      <c r="G60" s="50">
        <f t="shared" si="29"/>
        <v>0</v>
      </c>
      <c r="H60" s="50">
        <f t="shared" si="29"/>
        <v>0</v>
      </c>
      <c r="I60" s="50">
        <f t="shared" si="29"/>
        <v>0</v>
      </c>
      <c r="J60" s="50">
        <f t="shared" si="29"/>
        <v>0</v>
      </c>
      <c r="K60" s="50">
        <f t="shared" si="29"/>
        <v>0</v>
      </c>
      <c r="L60" s="94">
        <f t="shared" si="29"/>
        <v>0</v>
      </c>
      <c r="M60" s="86">
        <f>IF(ISERROR(K60/O60),"",K60/O60)</f>
      </c>
      <c r="N60" s="95">
        <f>IF(ISERROR(L60/O60),"",L60/O60)</f>
      </c>
      <c r="O60" s="82">
        <f>SUM(O54:O59)</f>
        <v>0</v>
      </c>
    </row>
    <row r="61" spans="1:15" ht="15.75" customHeight="1">
      <c r="A61" s="56"/>
      <c r="B61" s="14"/>
      <c r="C61" s="37"/>
      <c r="D61" s="37"/>
      <c r="E61" s="37"/>
      <c r="F61" s="37"/>
      <c r="G61" s="37"/>
      <c r="H61" s="37"/>
      <c r="I61" s="37"/>
      <c r="J61" s="37"/>
      <c r="K61" s="24"/>
      <c r="L61" s="24"/>
      <c r="M61" s="25"/>
      <c r="N61" s="25"/>
      <c r="O61" s="24"/>
    </row>
    <row r="62" spans="1:15" ht="15.75" customHeight="1" thickBot="1">
      <c r="A62" s="48">
        <v>7</v>
      </c>
      <c r="B62" s="15" t="s">
        <v>113</v>
      </c>
      <c r="C62" s="63"/>
      <c r="D62" s="63"/>
      <c r="E62" s="63"/>
      <c r="F62" s="63"/>
      <c r="G62" s="63"/>
      <c r="H62" s="63"/>
      <c r="I62" s="63"/>
      <c r="J62" s="63"/>
      <c r="K62" s="63"/>
      <c r="L62" s="63"/>
      <c r="M62" s="45"/>
      <c r="N62" s="62"/>
      <c r="O62" s="63"/>
    </row>
    <row r="63" spans="1:15" ht="15.75" customHeight="1">
      <c r="A63" s="48"/>
      <c r="B63" s="3" t="s">
        <v>6</v>
      </c>
      <c r="C63" s="130"/>
      <c r="D63" s="131"/>
      <c r="E63" s="132"/>
      <c r="F63" s="131"/>
      <c r="G63" s="132"/>
      <c r="H63" s="131"/>
      <c r="I63" s="132"/>
      <c r="J63" s="133"/>
      <c r="K63" s="52">
        <f aca="true" t="shared" si="30" ref="K63:K68">+C63+E63+G63+I63</f>
        <v>0</v>
      </c>
      <c r="L63" s="83">
        <f aca="true" t="shared" si="31" ref="L63:L68">+D63+F63+H63+J63</f>
        <v>0</v>
      </c>
      <c r="M63" s="86">
        <f aca="true" t="shared" si="32" ref="M63:M68">IF(ISERROR((K63/(L63+K63))),"",(K63/(L63+K63)))</f>
      </c>
      <c r="N63" s="87">
        <f aca="true" t="shared" si="33" ref="N63:N68">IF(ISERROR((L63/(K63+L63))),"",(L63/(K63+L63)))</f>
      </c>
      <c r="O63" s="79">
        <f aca="true" t="shared" si="34" ref="O63:O68">+L63+K63</f>
        <v>0</v>
      </c>
    </row>
    <row r="64" spans="1:15" ht="15.75" customHeight="1">
      <c r="A64" s="48"/>
      <c r="B64" s="3" t="s">
        <v>7</v>
      </c>
      <c r="C64" s="130"/>
      <c r="D64" s="131"/>
      <c r="E64" s="132"/>
      <c r="F64" s="131"/>
      <c r="G64" s="132"/>
      <c r="H64" s="131"/>
      <c r="I64" s="132"/>
      <c r="J64" s="133"/>
      <c r="K64" s="76">
        <f t="shared" si="30"/>
        <v>0</v>
      </c>
      <c r="L64" s="77">
        <f t="shared" si="31"/>
        <v>0</v>
      </c>
      <c r="M64" s="88">
        <f t="shared" si="32"/>
      </c>
      <c r="N64" s="89">
        <f t="shared" si="33"/>
      </c>
      <c r="O64" s="80">
        <f t="shared" si="34"/>
        <v>0</v>
      </c>
    </row>
    <row r="65" spans="1:15" ht="15.75" customHeight="1">
      <c r="A65" s="48"/>
      <c r="B65" s="3" t="s">
        <v>8</v>
      </c>
      <c r="C65" s="130"/>
      <c r="D65" s="131"/>
      <c r="E65" s="132"/>
      <c r="F65" s="131"/>
      <c r="G65" s="132"/>
      <c r="H65" s="131"/>
      <c r="I65" s="132"/>
      <c r="J65" s="133"/>
      <c r="K65" s="76">
        <f t="shared" si="30"/>
        <v>0</v>
      </c>
      <c r="L65" s="77">
        <f t="shared" si="31"/>
        <v>0</v>
      </c>
      <c r="M65" s="88">
        <f t="shared" si="32"/>
      </c>
      <c r="N65" s="89">
        <f t="shared" si="33"/>
      </c>
      <c r="O65" s="80">
        <f t="shared" si="34"/>
        <v>0</v>
      </c>
    </row>
    <row r="66" spans="1:15" ht="15.75" customHeight="1">
      <c r="A66" s="48"/>
      <c r="B66" s="3" t="s">
        <v>9</v>
      </c>
      <c r="C66" s="130"/>
      <c r="D66" s="131"/>
      <c r="E66" s="132"/>
      <c r="F66" s="131"/>
      <c r="G66" s="132"/>
      <c r="H66" s="131"/>
      <c r="I66" s="132"/>
      <c r="J66" s="133"/>
      <c r="K66" s="76">
        <f t="shared" si="30"/>
        <v>0</v>
      </c>
      <c r="L66" s="77">
        <f t="shared" si="31"/>
        <v>0</v>
      </c>
      <c r="M66" s="88">
        <f t="shared" si="32"/>
      </c>
      <c r="N66" s="89">
        <f t="shared" si="33"/>
      </c>
      <c r="O66" s="80">
        <f t="shared" si="34"/>
        <v>0</v>
      </c>
    </row>
    <row r="67" spans="1:15" ht="15.75" customHeight="1">
      <c r="A67" s="48"/>
      <c r="B67" s="3" t="s">
        <v>146</v>
      </c>
      <c r="C67" s="130"/>
      <c r="D67" s="131"/>
      <c r="E67" s="132"/>
      <c r="F67" s="131"/>
      <c r="G67" s="132"/>
      <c r="H67" s="131"/>
      <c r="I67" s="132"/>
      <c r="J67" s="133"/>
      <c r="K67" s="76">
        <f t="shared" si="30"/>
        <v>0</v>
      </c>
      <c r="L67" s="77">
        <f t="shared" si="31"/>
        <v>0</v>
      </c>
      <c r="M67" s="88">
        <f t="shared" si="32"/>
      </c>
      <c r="N67" s="89">
        <f t="shared" si="33"/>
      </c>
      <c r="O67" s="80">
        <f t="shared" si="34"/>
        <v>0</v>
      </c>
    </row>
    <row r="68" spans="1:15" ht="15.75" customHeight="1" thickBot="1">
      <c r="A68" s="48"/>
      <c r="B68" s="3" t="s">
        <v>147</v>
      </c>
      <c r="C68" s="139"/>
      <c r="D68" s="137"/>
      <c r="E68" s="140"/>
      <c r="F68" s="137"/>
      <c r="G68" s="140"/>
      <c r="H68" s="137"/>
      <c r="I68" s="140"/>
      <c r="J68" s="138"/>
      <c r="K68" s="90">
        <f t="shared" si="30"/>
        <v>0</v>
      </c>
      <c r="L68" s="91">
        <f t="shared" si="31"/>
        <v>0</v>
      </c>
      <c r="M68" s="92">
        <f t="shared" si="32"/>
      </c>
      <c r="N68" s="93">
        <f t="shared" si="33"/>
      </c>
      <c r="O68" s="81">
        <f t="shared" si="34"/>
        <v>0</v>
      </c>
    </row>
    <row r="69" spans="1:15" ht="15.75" customHeight="1" thickBot="1">
      <c r="A69" s="48"/>
      <c r="B69" s="17" t="s">
        <v>1</v>
      </c>
      <c r="C69" s="50">
        <f>SUM(C63:C68)</f>
        <v>0</v>
      </c>
      <c r="D69" s="50">
        <f aca="true" t="shared" si="35" ref="D69:J69">SUM(D63:D68)</f>
        <v>0</v>
      </c>
      <c r="E69" s="50">
        <f t="shared" si="35"/>
        <v>0</v>
      </c>
      <c r="F69" s="50">
        <f t="shared" si="35"/>
        <v>0</v>
      </c>
      <c r="G69" s="50">
        <f t="shared" si="35"/>
        <v>0</v>
      </c>
      <c r="H69" s="50">
        <f t="shared" si="35"/>
        <v>0</v>
      </c>
      <c r="I69" s="50">
        <f t="shared" si="35"/>
        <v>0</v>
      </c>
      <c r="J69" s="73">
        <f t="shared" si="35"/>
        <v>0</v>
      </c>
      <c r="K69" s="50">
        <f>SUM(K63:K68)</f>
        <v>0</v>
      </c>
      <c r="L69" s="74">
        <f>SUM(L63:L68)</f>
        <v>0</v>
      </c>
      <c r="M69" s="86">
        <f>IF(ISERROR(K69/O69),"",K69/O69)</f>
      </c>
      <c r="N69" s="95">
        <f>IF(ISERROR(L69/O69),"",L69/O69)</f>
      </c>
      <c r="O69" s="82">
        <f>SUM(O63:O68)</f>
        <v>0</v>
      </c>
    </row>
    <row r="70" spans="1:15" ht="15.75" customHeight="1">
      <c r="A70" s="56"/>
      <c r="B70" s="14"/>
      <c r="C70" s="38"/>
      <c r="D70" s="38"/>
      <c r="E70" s="38"/>
      <c r="F70" s="38"/>
      <c r="G70" s="38"/>
      <c r="H70" s="38"/>
      <c r="I70" s="38"/>
      <c r="J70" s="38"/>
      <c r="K70" s="24"/>
      <c r="L70" s="24"/>
      <c r="M70" s="25"/>
      <c r="N70" s="25"/>
      <c r="O70" s="24"/>
    </row>
    <row r="71" spans="1:15" ht="15.75" customHeight="1" thickBot="1">
      <c r="A71" s="48">
        <v>8</v>
      </c>
      <c r="B71" s="15" t="s">
        <v>61</v>
      </c>
      <c r="C71" s="63"/>
      <c r="D71" s="63"/>
      <c r="E71" s="63"/>
      <c r="F71" s="63"/>
      <c r="G71" s="63"/>
      <c r="H71" s="63"/>
      <c r="I71" s="63"/>
      <c r="J71" s="63"/>
      <c r="K71" s="63"/>
      <c r="L71" s="63"/>
      <c r="M71" s="45"/>
      <c r="N71" s="62"/>
      <c r="O71" s="63"/>
    </row>
    <row r="72" spans="1:15" ht="15.75" customHeight="1">
      <c r="A72" s="48"/>
      <c r="B72" s="3" t="s">
        <v>6</v>
      </c>
      <c r="C72" s="130"/>
      <c r="D72" s="131"/>
      <c r="E72" s="132"/>
      <c r="F72" s="131"/>
      <c r="G72" s="132"/>
      <c r="H72" s="131"/>
      <c r="I72" s="132"/>
      <c r="J72" s="133"/>
      <c r="K72" s="52">
        <f aca="true" t="shared" si="36" ref="K72:L77">+I72+G72+E72+C72</f>
        <v>0</v>
      </c>
      <c r="L72" s="83">
        <f t="shared" si="36"/>
        <v>0</v>
      </c>
      <c r="M72" s="86">
        <f aca="true" t="shared" si="37" ref="M72:M77">IF(ISERROR((K72/(L72+K72))),"",(K72/(L72+K72)))</f>
      </c>
      <c r="N72" s="87">
        <f aca="true" t="shared" si="38" ref="N72:N77">IF(ISERROR((L72/(K72+L72))),"",(L72/(K72+L72)))</f>
      </c>
      <c r="O72" s="79">
        <f aca="true" t="shared" si="39" ref="O72:O77">+L72+K72</f>
        <v>0</v>
      </c>
    </row>
    <row r="73" spans="1:15" ht="15.75" customHeight="1">
      <c r="A73" s="48"/>
      <c r="B73" s="3" t="s">
        <v>7</v>
      </c>
      <c r="C73" s="130"/>
      <c r="D73" s="131"/>
      <c r="E73" s="132"/>
      <c r="F73" s="131"/>
      <c r="G73" s="132"/>
      <c r="H73" s="131"/>
      <c r="I73" s="132"/>
      <c r="J73" s="133"/>
      <c r="K73" s="76">
        <f t="shared" si="36"/>
        <v>0</v>
      </c>
      <c r="L73" s="77">
        <f t="shared" si="36"/>
        <v>0</v>
      </c>
      <c r="M73" s="88">
        <f t="shared" si="37"/>
      </c>
      <c r="N73" s="89">
        <f t="shared" si="38"/>
      </c>
      <c r="O73" s="80">
        <f t="shared" si="39"/>
        <v>0</v>
      </c>
    </row>
    <row r="74" spans="1:15" ht="15.75" customHeight="1">
      <c r="A74" s="48"/>
      <c r="B74" s="3" t="s">
        <v>8</v>
      </c>
      <c r="C74" s="130"/>
      <c r="D74" s="131"/>
      <c r="E74" s="132"/>
      <c r="F74" s="131"/>
      <c r="G74" s="132"/>
      <c r="H74" s="131"/>
      <c r="I74" s="132"/>
      <c r="J74" s="133"/>
      <c r="K74" s="76">
        <f t="shared" si="36"/>
        <v>0</v>
      </c>
      <c r="L74" s="77">
        <f t="shared" si="36"/>
        <v>0</v>
      </c>
      <c r="M74" s="88">
        <f t="shared" si="37"/>
      </c>
      <c r="N74" s="89">
        <f t="shared" si="38"/>
      </c>
      <c r="O74" s="80">
        <f t="shared" si="39"/>
        <v>0</v>
      </c>
    </row>
    <row r="75" spans="1:15" ht="15.75" customHeight="1">
      <c r="A75" s="48"/>
      <c r="B75" s="3" t="s">
        <v>9</v>
      </c>
      <c r="C75" s="130"/>
      <c r="D75" s="131"/>
      <c r="E75" s="132"/>
      <c r="F75" s="131"/>
      <c r="G75" s="132"/>
      <c r="H75" s="131"/>
      <c r="I75" s="132"/>
      <c r="J75" s="133"/>
      <c r="K75" s="76">
        <f t="shared" si="36"/>
        <v>0</v>
      </c>
      <c r="L75" s="77">
        <f t="shared" si="36"/>
        <v>0</v>
      </c>
      <c r="M75" s="88">
        <f t="shared" si="37"/>
      </c>
      <c r="N75" s="89">
        <f t="shared" si="38"/>
      </c>
      <c r="O75" s="80">
        <f t="shared" si="39"/>
        <v>0</v>
      </c>
    </row>
    <row r="76" spans="1:15" ht="15.75" customHeight="1">
      <c r="A76" s="48"/>
      <c r="B76" s="3" t="s">
        <v>146</v>
      </c>
      <c r="C76" s="130"/>
      <c r="D76" s="131"/>
      <c r="E76" s="132"/>
      <c r="F76" s="131"/>
      <c r="G76" s="132"/>
      <c r="H76" s="131"/>
      <c r="I76" s="132"/>
      <c r="J76" s="133"/>
      <c r="K76" s="76">
        <f>+I76+G76+E76+C76</f>
        <v>0</v>
      </c>
      <c r="L76" s="77">
        <f>+J76+H76+F76+D76</f>
        <v>0</v>
      </c>
      <c r="M76" s="88">
        <f t="shared" si="37"/>
      </c>
      <c r="N76" s="89">
        <f t="shared" si="38"/>
      </c>
      <c r="O76" s="80">
        <f>+L76+K76</f>
        <v>0</v>
      </c>
    </row>
    <row r="77" spans="1:15" ht="15.75" customHeight="1" thickBot="1">
      <c r="A77" s="48"/>
      <c r="B77" s="3" t="s">
        <v>147</v>
      </c>
      <c r="C77" s="139"/>
      <c r="D77" s="137"/>
      <c r="E77" s="140"/>
      <c r="F77" s="137"/>
      <c r="G77" s="140"/>
      <c r="H77" s="137"/>
      <c r="I77" s="140"/>
      <c r="J77" s="138"/>
      <c r="K77" s="90">
        <f t="shared" si="36"/>
        <v>0</v>
      </c>
      <c r="L77" s="91">
        <f t="shared" si="36"/>
        <v>0</v>
      </c>
      <c r="M77" s="92">
        <f t="shared" si="37"/>
      </c>
      <c r="N77" s="93">
        <f t="shared" si="38"/>
      </c>
      <c r="O77" s="81">
        <f t="shared" si="39"/>
        <v>0</v>
      </c>
    </row>
    <row r="78" spans="1:15" ht="15.75" customHeight="1" thickBot="1">
      <c r="A78" s="48"/>
      <c r="B78" s="17" t="s">
        <v>1</v>
      </c>
      <c r="C78" s="50">
        <f>SUM(C72:C77)</f>
        <v>0</v>
      </c>
      <c r="D78" s="50">
        <f aca="true" t="shared" si="40" ref="D78:J78">SUM(D72:D77)</f>
        <v>0</v>
      </c>
      <c r="E78" s="50">
        <f t="shared" si="40"/>
        <v>0</v>
      </c>
      <c r="F78" s="50">
        <f t="shared" si="40"/>
        <v>0</v>
      </c>
      <c r="G78" s="50">
        <f t="shared" si="40"/>
        <v>0</v>
      </c>
      <c r="H78" s="50">
        <f t="shared" si="40"/>
        <v>0</v>
      </c>
      <c r="I78" s="50">
        <f t="shared" si="40"/>
        <v>0</v>
      </c>
      <c r="J78" s="50">
        <f t="shared" si="40"/>
        <v>0</v>
      </c>
      <c r="K78" s="50">
        <f>SUM(K72:K77)</f>
        <v>0</v>
      </c>
      <c r="L78" s="74">
        <f>SUM(L72:L77)</f>
        <v>0</v>
      </c>
      <c r="M78" s="86">
        <f>IF(ISERROR(K78/O78),"",K78/O78)</f>
      </c>
      <c r="N78" s="95">
        <f>IF(ISERROR(L78/O78),"",L78/O78)</f>
      </c>
      <c r="O78" s="82">
        <f>SUM(O72:O77)</f>
        <v>0</v>
      </c>
    </row>
    <row r="79" spans="1:15" ht="15.75" customHeight="1">
      <c r="A79" s="56"/>
      <c r="B79" s="14"/>
      <c r="C79" s="38"/>
      <c r="D79" s="38"/>
      <c r="E79" s="38"/>
      <c r="F79" s="38"/>
      <c r="G79" s="38"/>
      <c r="H79" s="38"/>
      <c r="I79" s="38"/>
      <c r="J79" s="38"/>
      <c r="K79" s="24"/>
      <c r="L79" s="24"/>
      <c r="M79" s="25"/>
      <c r="N79" s="25"/>
      <c r="O79" s="24"/>
    </row>
    <row r="80" spans="1:15" ht="15.75" customHeight="1" thickBot="1">
      <c r="A80" s="48">
        <v>9</v>
      </c>
      <c r="B80" s="15" t="s">
        <v>60</v>
      </c>
      <c r="C80" s="63"/>
      <c r="D80" s="63"/>
      <c r="E80" s="63"/>
      <c r="F80" s="63"/>
      <c r="G80" s="63"/>
      <c r="H80" s="63"/>
      <c r="I80" s="63"/>
      <c r="J80" s="63"/>
      <c r="K80" s="63"/>
      <c r="L80" s="63"/>
      <c r="M80" s="45"/>
      <c r="N80" s="62"/>
      <c r="O80" s="63"/>
    </row>
    <row r="81" spans="1:15" ht="15.75" customHeight="1">
      <c r="A81" s="48"/>
      <c r="B81" s="3" t="s">
        <v>6</v>
      </c>
      <c r="C81" s="130"/>
      <c r="D81" s="131"/>
      <c r="E81" s="132"/>
      <c r="F81" s="131"/>
      <c r="G81" s="132"/>
      <c r="H81" s="131"/>
      <c r="I81" s="132"/>
      <c r="J81" s="133"/>
      <c r="K81" s="52">
        <f aca="true" t="shared" si="41" ref="K81:L86">+I81+G81+E81+C81</f>
        <v>0</v>
      </c>
      <c r="L81" s="83">
        <f t="shared" si="41"/>
        <v>0</v>
      </c>
      <c r="M81" s="86">
        <f aca="true" t="shared" si="42" ref="M81:M86">IF(ISERROR((K81/(L81+K81))),"",(K81/(L81+K81)))</f>
      </c>
      <c r="N81" s="87">
        <f aca="true" t="shared" si="43" ref="N81:N86">IF(ISERROR((L81/(K81+L81))),"",(L81/(K81+L81)))</f>
      </c>
      <c r="O81" s="79">
        <f aca="true" t="shared" si="44" ref="O81:O86">+L81+K81</f>
        <v>0</v>
      </c>
    </row>
    <row r="82" spans="1:15" ht="15.75" customHeight="1">
      <c r="A82" s="48"/>
      <c r="B82" s="3" t="s">
        <v>7</v>
      </c>
      <c r="C82" s="130"/>
      <c r="D82" s="131"/>
      <c r="E82" s="132"/>
      <c r="F82" s="131"/>
      <c r="G82" s="132"/>
      <c r="H82" s="131"/>
      <c r="I82" s="132"/>
      <c r="J82" s="133"/>
      <c r="K82" s="76">
        <f t="shared" si="41"/>
        <v>0</v>
      </c>
      <c r="L82" s="77">
        <f t="shared" si="41"/>
        <v>0</v>
      </c>
      <c r="M82" s="88">
        <f t="shared" si="42"/>
      </c>
      <c r="N82" s="89">
        <f t="shared" si="43"/>
      </c>
      <c r="O82" s="80">
        <f t="shared" si="44"/>
        <v>0</v>
      </c>
    </row>
    <row r="83" spans="1:15" ht="15.75" customHeight="1">
      <c r="A83" s="48"/>
      <c r="B83" s="3" t="s">
        <v>8</v>
      </c>
      <c r="C83" s="130"/>
      <c r="D83" s="131"/>
      <c r="E83" s="132"/>
      <c r="F83" s="131"/>
      <c r="G83" s="132"/>
      <c r="H83" s="131"/>
      <c r="I83" s="132"/>
      <c r="J83" s="133"/>
      <c r="K83" s="76">
        <f t="shared" si="41"/>
        <v>0</v>
      </c>
      <c r="L83" s="77">
        <f t="shared" si="41"/>
        <v>0</v>
      </c>
      <c r="M83" s="88">
        <f t="shared" si="42"/>
      </c>
      <c r="N83" s="89">
        <f t="shared" si="43"/>
      </c>
      <c r="O83" s="80">
        <f t="shared" si="44"/>
        <v>0</v>
      </c>
    </row>
    <row r="84" spans="1:15" ht="15.75" customHeight="1">
      <c r="A84" s="48"/>
      <c r="B84" s="3" t="s">
        <v>9</v>
      </c>
      <c r="C84" s="130"/>
      <c r="D84" s="131"/>
      <c r="E84" s="132"/>
      <c r="F84" s="131"/>
      <c r="G84" s="132"/>
      <c r="H84" s="131"/>
      <c r="I84" s="132"/>
      <c r="J84" s="133"/>
      <c r="K84" s="76">
        <f t="shared" si="41"/>
        <v>0</v>
      </c>
      <c r="L84" s="77">
        <f t="shared" si="41"/>
        <v>0</v>
      </c>
      <c r="M84" s="88">
        <f t="shared" si="42"/>
      </c>
      <c r="N84" s="89">
        <f t="shared" si="43"/>
      </c>
      <c r="O84" s="80">
        <f t="shared" si="44"/>
        <v>0</v>
      </c>
    </row>
    <row r="85" spans="1:15" ht="15.75" customHeight="1">
      <c r="A85" s="48"/>
      <c r="B85" s="3" t="s">
        <v>146</v>
      </c>
      <c r="C85" s="130"/>
      <c r="D85" s="131"/>
      <c r="E85" s="132"/>
      <c r="F85" s="131"/>
      <c r="G85" s="132"/>
      <c r="H85" s="131"/>
      <c r="I85" s="132"/>
      <c r="J85" s="133"/>
      <c r="K85" s="76">
        <f t="shared" si="41"/>
        <v>0</v>
      </c>
      <c r="L85" s="77">
        <f t="shared" si="41"/>
        <v>0</v>
      </c>
      <c r="M85" s="88">
        <f t="shared" si="42"/>
      </c>
      <c r="N85" s="89">
        <f t="shared" si="43"/>
      </c>
      <c r="O85" s="80">
        <f t="shared" si="44"/>
        <v>0</v>
      </c>
    </row>
    <row r="86" spans="1:15" ht="15.75" customHeight="1" thickBot="1">
      <c r="A86" s="48"/>
      <c r="B86" s="3" t="s">
        <v>147</v>
      </c>
      <c r="C86" s="139"/>
      <c r="D86" s="137"/>
      <c r="E86" s="140"/>
      <c r="F86" s="137"/>
      <c r="G86" s="140"/>
      <c r="H86" s="137"/>
      <c r="I86" s="140"/>
      <c r="J86" s="138"/>
      <c r="K86" s="90">
        <f t="shared" si="41"/>
        <v>0</v>
      </c>
      <c r="L86" s="91">
        <f t="shared" si="41"/>
        <v>0</v>
      </c>
      <c r="M86" s="92">
        <f t="shared" si="42"/>
      </c>
      <c r="N86" s="93">
        <f t="shared" si="43"/>
      </c>
      <c r="O86" s="81">
        <f t="shared" si="44"/>
        <v>0</v>
      </c>
    </row>
    <row r="87" spans="1:15" ht="15.75" customHeight="1" thickBot="1">
      <c r="A87" s="48"/>
      <c r="B87" s="17" t="s">
        <v>1</v>
      </c>
      <c r="C87" s="50">
        <f>SUM(C81:C86)</f>
        <v>0</v>
      </c>
      <c r="D87" s="50">
        <f aca="true" t="shared" si="45" ref="D87:J87">SUM(D81:D86)</f>
        <v>0</v>
      </c>
      <c r="E87" s="50">
        <f t="shared" si="45"/>
        <v>0</v>
      </c>
      <c r="F87" s="50">
        <f t="shared" si="45"/>
        <v>0</v>
      </c>
      <c r="G87" s="50">
        <f t="shared" si="45"/>
        <v>0</v>
      </c>
      <c r="H87" s="50">
        <f t="shared" si="45"/>
        <v>0</v>
      </c>
      <c r="I87" s="50">
        <f t="shared" si="45"/>
        <v>0</v>
      </c>
      <c r="J87" s="73">
        <f t="shared" si="45"/>
        <v>0</v>
      </c>
      <c r="K87" s="50">
        <f>SUM(K81:K86)</f>
        <v>0</v>
      </c>
      <c r="L87" s="74">
        <f>SUM(L81:L86)</f>
        <v>0</v>
      </c>
      <c r="M87" s="86">
        <f>IF(ISERROR(K87/O87),"",K87/O87)</f>
      </c>
      <c r="N87" s="95">
        <f>IF(ISERROR(L87/O87),"",L87/O87)</f>
      </c>
      <c r="O87" s="96">
        <f>SUM(O81:O86)</f>
        <v>0</v>
      </c>
    </row>
    <row r="88" spans="1:15" ht="15.75" customHeight="1">
      <c r="A88" s="56"/>
      <c r="B88" s="14"/>
      <c r="C88" s="38"/>
      <c r="D88" s="38"/>
      <c r="E88" s="38"/>
      <c r="F88" s="38"/>
      <c r="G88" s="38"/>
      <c r="H88" s="38"/>
      <c r="I88" s="38"/>
      <c r="J88" s="38"/>
      <c r="K88" s="24"/>
      <c r="L88" s="24"/>
      <c r="M88" s="25"/>
      <c r="N88" s="25"/>
      <c r="O88" s="24"/>
    </row>
    <row r="89" spans="1:15" ht="15.75" customHeight="1" thickBot="1">
      <c r="A89" s="48">
        <v>10</v>
      </c>
      <c r="B89" s="20" t="s">
        <v>114</v>
      </c>
      <c r="C89" s="63"/>
      <c r="D89" s="63"/>
      <c r="E89" s="63"/>
      <c r="F89" s="63"/>
      <c r="G89" s="63"/>
      <c r="H89" s="63"/>
      <c r="I89" s="63"/>
      <c r="J89" s="63"/>
      <c r="K89" s="63"/>
      <c r="L89" s="63"/>
      <c r="M89" s="45"/>
      <c r="N89" s="62"/>
      <c r="O89" s="63"/>
    </row>
    <row r="90" spans="1:15" ht="15.75" customHeight="1">
      <c r="A90" s="48"/>
      <c r="B90" s="3" t="s">
        <v>6</v>
      </c>
      <c r="C90" s="130"/>
      <c r="D90" s="131"/>
      <c r="E90" s="132"/>
      <c r="F90" s="131"/>
      <c r="G90" s="132"/>
      <c r="H90" s="131"/>
      <c r="I90" s="132"/>
      <c r="J90" s="133"/>
      <c r="K90" s="52">
        <f aca="true" t="shared" si="46" ref="K90:K95">+I90+G90+E90+C90</f>
        <v>0</v>
      </c>
      <c r="L90" s="83">
        <f aca="true" t="shared" si="47" ref="L90:L95">+J90+H90+F90+D90</f>
        <v>0</v>
      </c>
      <c r="M90" s="86">
        <f aca="true" t="shared" si="48" ref="M90:M95">IF(ISERROR((K90/(L90+K90))),"",(K90/(L90+K90)))</f>
      </c>
      <c r="N90" s="87">
        <f aca="true" t="shared" si="49" ref="N90:N95">IF(ISERROR((L90/(K90+L90))),"",(L90/(K90+L90)))</f>
      </c>
      <c r="O90" s="79">
        <f aca="true" t="shared" si="50" ref="O90:O95">+L90+K90</f>
        <v>0</v>
      </c>
    </row>
    <row r="91" spans="1:15" ht="15.75" customHeight="1">
      <c r="A91" s="48"/>
      <c r="B91" s="3" t="s">
        <v>7</v>
      </c>
      <c r="C91" s="130"/>
      <c r="D91" s="131"/>
      <c r="E91" s="132"/>
      <c r="F91" s="131"/>
      <c r="G91" s="132"/>
      <c r="H91" s="131"/>
      <c r="I91" s="132"/>
      <c r="J91" s="133"/>
      <c r="K91" s="76">
        <f t="shared" si="46"/>
        <v>0</v>
      </c>
      <c r="L91" s="77">
        <f t="shared" si="47"/>
        <v>0</v>
      </c>
      <c r="M91" s="88">
        <f t="shared" si="48"/>
      </c>
      <c r="N91" s="89">
        <f t="shared" si="49"/>
      </c>
      <c r="O91" s="80">
        <f t="shared" si="50"/>
        <v>0</v>
      </c>
    </row>
    <row r="92" spans="1:15" ht="15.75" customHeight="1">
      <c r="A92" s="48"/>
      <c r="B92" s="3" t="s">
        <v>8</v>
      </c>
      <c r="C92" s="130"/>
      <c r="D92" s="131"/>
      <c r="E92" s="132"/>
      <c r="F92" s="131"/>
      <c r="G92" s="132"/>
      <c r="H92" s="131"/>
      <c r="I92" s="132"/>
      <c r="J92" s="133"/>
      <c r="K92" s="76">
        <f t="shared" si="46"/>
        <v>0</v>
      </c>
      <c r="L92" s="77">
        <f t="shared" si="47"/>
        <v>0</v>
      </c>
      <c r="M92" s="88">
        <f t="shared" si="48"/>
      </c>
      <c r="N92" s="89">
        <f t="shared" si="49"/>
      </c>
      <c r="O92" s="80">
        <f t="shared" si="50"/>
        <v>0</v>
      </c>
    </row>
    <row r="93" spans="1:15" ht="15.75" customHeight="1">
      <c r="A93" s="48"/>
      <c r="B93" s="3" t="s">
        <v>9</v>
      </c>
      <c r="C93" s="130"/>
      <c r="D93" s="131"/>
      <c r="E93" s="132"/>
      <c r="F93" s="131"/>
      <c r="G93" s="132"/>
      <c r="H93" s="131"/>
      <c r="I93" s="132"/>
      <c r="J93" s="133"/>
      <c r="K93" s="76">
        <f t="shared" si="46"/>
        <v>0</v>
      </c>
      <c r="L93" s="77">
        <f t="shared" si="47"/>
        <v>0</v>
      </c>
      <c r="M93" s="88">
        <f t="shared" si="48"/>
      </c>
      <c r="N93" s="89">
        <f t="shared" si="49"/>
      </c>
      <c r="O93" s="80">
        <f t="shared" si="50"/>
        <v>0</v>
      </c>
    </row>
    <row r="94" spans="1:15" ht="15.75" customHeight="1">
      <c r="A94" s="48"/>
      <c r="B94" s="3" t="s">
        <v>146</v>
      </c>
      <c r="C94" s="130"/>
      <c r="D94" s="131"/>
      <c r="E94" s="132"/>
      <c r="F94" s="131"/>
      <c r="G94" s="132"/>
      <c r="H94" s="131"/>
      <c r="I94" s="132"/>
      <c r="J94" s="133"/>
      <c r="K94" s="76">
        <f t="shared" si="46"/>
        <v>0</v>
      </c>
      <c r="L94" s="77">
        <f t="shared" si="47"/>
        <v>0</v>
      </c>
      <c r="M94" s="88">
        <f t="shared" si="48"/>
      </c>
      <c r="N94" s="89">
        <f t="shared" si="49"/>
      </c>
      <c r="O94" s="80">
        <f t="shared" si="50"/>
        <v>0</v>
      </c>
    </row>
    <row r="95" spans="1:15" ht="15.75" customHeight="1" thickBot="1">
      <c r="A95" s="48"/>
      <c r="B95" s="3" t="s">
        <v>147</v>
      </c>
      <c r="C95" s="139"/>
      <c r="D95" s="137"/>
      <c r="E95" s="140"/>
      <c r="F95" s="137"/>
      <c r="G95" s="140"/>
      <c r="H95" s="137"/>
      <c r="I95" s="140"/>
      <c r="J95" s="138"/>
      <c r="K95" s="90">
        <f t="shared" si="46"/>
        <v>0</v>
      </c>
      <c r="L95" s="91">
        <f t="shared" si="47"/>
        <v>0</v>
      </c>
      <c r="M95" s="92">
        <f t="shared" si="48"/>
      </c>
      <c r="N95" s="93">
        <f t="shared" si="49"/>
      </c>
      <c r="O95" s="81">
        <f t="shared" si="50"/>
        <v>0</v>
      </c>
    </row>
    <row r="96" spans="1:15" ht="15.75" customHeight="1" thickBot="1">
      <c r="A96" s="48"/>
      <c r="B96" s="17" t="s">
        <v>1</v>
      </c>
      <c r="C96" s="50">
        <f>SUM(C90:C95)</f>
        <v>0</v>
      </c>
      <c r="D96" s="50">
        <f aca="true" t="shared" si="51" ref="D96:J96">SUM(D90:D95)</f>
        <v>0</v>
      </c>
      <c r="E96" s="50">
        <f t="shared" si="51"/>
        <v>0</v>
      </c>
      <c r="F96" s="50">
        <f t="shared" si="51"/>
        <v>0</v>
      </c>
      <c r="G96" s="50">
        <f t="shared" si="51"/>
        <v>0</v>
      </c>
      <c r="H96" s="50">
        <f t="shared" si="51"/>
        <v>0</v>
      </c>
      <c r="I96" s="50">
        <f t="shared" si="51"/>
        <v>0</v>
      </c>
      <c r="J96" s="73">
        <f t="shared" si="51"/>
        <v>0</v>
      </c>
      <c r="K96" s="50">
        <f>SUM(K90:K95)</f>
        <v>0</v>
      </c>
      <c r="L96" s="74">
        <f>SUM(L90:L95)</f>
        <v>0</v>
      </c>
      <c r="M96" s="86">
        <f>IF(ISERROR(K96/O96),"",K96/O96)</f>
      </c>
      <c r="N96" s="95">
        <f>IF(ISERROR(L96/O96),"",L96/O96)</f>
      </c>
      <c r="O96" s="96">
        <f>SUM(O90:O95)</f>
        <v>0</v>
      </c>
    </row>
    <row r="97" spans="1:15" s="3" customFormat="1" ht="15.75" customHeight="1">
      <c r="A97" s="57"/>
      <c r="B97" s="69"/>
      <c r="C97" s="45"/>
      <c r="D97" s="45"/>
      <c r="E97" s="45"/>
      <c r="F97" s="45"/>
      <c r="G97" s="45"/>
      <c r="H97" s="45"/>
      <c r="I97" s="45"/>
      <c r="J97" s="45"/>
      <c r="K97" s="45"/>
      <c r="L97" s="45"/>
      <c r="M97" s="62"/>
      <c r="N97" s="62"/>
      <c r="O97" s="60"/>
    </row>
    <row r="98" spans="1:15" ht="15.75" customHeight="1">
      <c r="A98" s="56"/>
      <c r="B98" s="10" t="s">
        <v>99</v>
      </c>
      <c r="C98" s="38"/>
      <c r="D98" s="38"/>
      <c r="E98" s="38"/>
      <c r="F98" s="38"/>
      <c r="G98" s="38"/>
      <c r="H98" s="38"/>
      <c r="I98" s="38"/>
      <c r="J98" s="38"/>
      <c r="K98" s="24"/>
      <c r="L98" s="24"/>
      <c r="M98" s="25"/>
      <c r="N98" s="25"/>
      <c r="O98" s="24"/>
    </row>
    <row r="99" spans="1:15" ht="15.75" customHeight="1" thickBot="1">
      <c r="A99" s="48">
        <v>11</v>
      </c>
      <c r="B99" s="15" t="s">
        <v>142</v>
      </c>
      <c r="C99" s="63"/>
      <c r="D99" s="63"/>
      <c r="E99" s="63"/>
      <c r="F99" s="63"/>
      <c r="G99" s="63"/>
      <c r="H99" s="63"/>
      <c r="I99" s="63"/>
      <c r="J99" s="63"/>
      <c r="K99" s="63"/>
      <c r="L99" s="63"/>
      <c r="M99" s="45"/>
      <c r="N99" s="62"/>
      <c r="O99" s="63"/>
    </row>
    <row r="100" spans="1:15" ht="15.75" customHeight="1">
      <c r="A100" s="48"/>
      <c r="B100" s="3" t="s">
        <v>6</v>
      </c>
      <c r="C100" s="130"/>
      <c r="D100" s="131"/>
      <c r="E100" s="132"/>
      <c r="F100" s="131"/>
      <c r="G100" s="132"/>
      <c r="H100" s="131"/>
      <c r="I100" s="132"/>
      <c r="J100" s="133"/>
      <c r="K100" s="52">
        <f aca="true" t="shared" si="52" ref="K100:L105">+I100+G100+E100+C100</f>
        <v>0</v>
      </c>
      <c r="L100" s="83">
        <f t="shared" si="52"/>
        <v>0</v>
      </c>
      <c r="M100" s="86">
        <f aca="true" t="shared" si="53" ref="M100:M105">IF(ISERROR((K100/(L100+K100))),"",(K100/(L100+K100)))</f>
      </c>
      <c r="N100" s="87">
        <f aca="true" t="shared" si="54" ref="N100:N105">IF(ISERROR((L100/(K100+L100))),"",(L100/(K100+L100)))</f>
      </c>
      <c r="O100" s="79">
        <f aca="true" t="shared" si="55" ref="O100:O116">+L100+K100</f>
        <v>0</v>
      </c>
    </row>
    <row r="101" spans="1:15" ht="15.75" customHeight="1">
      <c r="A101" s="48"/>
      <c r="B101" s="3" t="s">
        <v>7</v>
      </c>
      <c r="C101" s="130"/>
      <c r="D101" s="131"/>
      <c r="E101" s="132"/>
      <c r="F101" s="131"/>
      <c r="G101" s="132"/>
      <c r="H101" s="131"/>
      <c r="I101" s="132"/>
      <c r="J101" s="133"/>
      <c r="K101" s="76">
        <f t="shared" si="52"/>
        <v>0</v>
      </c>
      <c r="L101" s="77">
        <f t="shared" si="52"/>
        <v>0</v>
      </c>
      <c r="M101" s="88">
        <f t="shared" si="53"/>
      </c>
      <c r="N101" s="89">
        <f t="shared" si="54"/>
      </c>
      <c r="O101" s="80">
        <f t="shared" si="55"/>
        <v>0</v>
      </c>
    </row>
    <row r="102" spans="1:15" ht="15.75" customHeight="1">
      <c r="A102" s="48"/>
      <c r="B102" s="3" t="s">
        <v>8</v>
      </c>
      <c r="C102" s="130"/>
      <c r="D102" s="131"/>
      <c r="E102" s="132"/>
      <c r="F102" s="131"/>
      <c r="G102" s="132"/>
      <c r="H102" s="131"/>
      <c r="I102" s="132"/>
      <c r="J102" s="133"/>
      <c r="K102" s="76">
        <f t="shared" si="52"/>
        <v>0</v>
      </c>
      <c r="L102" s="77">
        <f t="shared" si="52"/>
        <v>0</v>
      </c>
      <c r="M102" s="88">
        <f t="shared" si="53"/>
      </c>
      <c r="N102" s="89">
        <f t="shared" si="54"/>
      </c>
      <c r="O102" s="80">
        <f t="shared" si="55"/>
        <v>0</v>
      </c>
    </row>
    <row r="103" spans="1:15" ht="15.75" customHeight="1">
      <c r="A103" s="48"/>
      <c r="B103" s="3" t="s">
        <v>9</v>
      </c>
      <c r="C103" s="130"/>
      <c r="D103" s="131"/>
      <c r="E103" s="132"/>
      <c r="F103" s="131"/>
      <c r="G103" s="132"/>
      <c r="H103" s="131"/>
      <c r="I103" s="132"/>
      <c r="J103" s="133"/>
      <c r="K103" s="76">
        <f t="shared" si="52"/>
        <v>0</v>
      </c>
      <c r="L103" s="77">
        <f t="shared" si="52"/>
        <v>0</v>
      </c>
      <c r="M103" s="88">
        <f t="shared" si="53"/>
      </c>
      <c r="N103" s="89">
        <f t="shared" si="54"/>
      </c>
      <c r="O103" s="80">
        <f t="shared" si="55"/>
        <v>0</v>
      </c>
    </row>
    <row r="104" spans="1:15" ht="15.75" customHeight="1">
      <c r="A104" s="48"/>
      <c r="B104" s="3" t="s">
        <v>146</v>
      </c>
      <c r="C104" s="130"/>
      <c r="D104" s="131"/>
      <c r="E104" s="132"/>
      <c r="F104" s="131"/>
      <c r="G104" s="132"/>
      <c r="H104" s="131"/>
      <c r="I104" s="132"/>
      <c r="J104" s="133"/>
      <c r="K104" s="76">
        <f t="shared" si="52"/>
        <v>0</v>
      </c>
      <c r="L104" s="77">
        <f t="shared" si="52"/>
        <v>0</v>
      </c>
      <c r="M104" s="88">
        <f t="shared" si="53"/>
      </c>
      <c r="N104" s="89">
        <f t="shared" si="54"/>
      </c>
      <c r="O104" s="80">
        <f t="shared" si="55"/>
        <v>0</v>
      </c>
    </row>
    <row r="105" spans="1:15" ht="15.75" customHeight="1" thickBot="1">
      <c r="A105" s="48"/>
      <c r="B105" s="3" t="s">
        <v>147</v>
      </c>
      <c r="C105" s="139"/>
      <c r="D105" s="137"/>
      <c r="E105" s="140"/>
      <c r="F105" s="137"/>
      <c r="G105" s="140"/>
      <c r="H105" s="137"/>
      <c r="I105" s="140"/>
      <c r="J105" s="138"/>
      <c r="K105" s="90">
        <f t="shared" si="52"/>
        <v>0</v>
      </c>
      <c r="L105" s="91">
        <f t="shared" si="52"/>
        <v>0</v>
      </c>
      <c r="M105" s="92">
        <f t="shared" si="53"/>
      </c>
      <c r="N105" s="93">
        <f t="shared" si="54"/>
      </c>
      <c r="O105" s="81">
        <f t="shared" si="55"/>
        <v>0</v>
      </c>
    </row>
    <row r="106" spans="1:15" ht="15.75" customHeight="1" thickBot="1">
      <c r="A106" s="48"/>
      <c r="B106" s="17" t="s">
        <v>1</v>
      </c>
      <c r="C106" s="50">
        <f aca="true" t="shared" si="56" ref="C106:L106">SUM(C100:C105)</f>
        <v>0</v>
      </c>
      <c r="D106" s="50">
        <f t="shared" si="56"/>
        <v>0</v>
      </c>
      <c r="E106" s="50">
        <f t="shared" si="56"/>
        <v>0</v>
      </c>
      <c r="F106" s="50">
        <f t="shared" si="56"/>
        <v>0</v>
      </c>
      <c r="G106" s="50">
        <f t="shared" si="56"/>
        <v>0</v>
      </c>
      <c r="H106" s="50">
        <f t="shared" si="56"/>
        <v>0</v>
      </c>
      <c r="I106" s="50">
        <f t="shared" si="56"/>
        <v>0</v>
      </c>
      <c r="J106" s="73">
        <f t="shared" si="56"/>
        <v>0</v>
      </c>
      <c r="K106" s="50">
        <f t="shared" si="56"/>
        <v>0</v>
      </c>
      <c r="L106" s="74">
        <f t="shared" si="56"/>
        <v>0</v>
      </c>
      <c r="M106" s="86">
        <f>IF(ISERROR(K106/O106),"",K106/O106)</f>
      </c>
      <c r="N106" s="95">
        <f>IF(ISERROR(L106/O106),"",L106/O106)</f>
      </c>
      <c r="O106" s="96">
        <f>SUM(O100:O105)</f>
        <v>0</v>
      </c>
    </row>
    <row r="107" spans="1:15" s="3" customFormat="1" ht="15.75" customHeight="1">
      <c r="A107" s="56"/>
      <c r="B107" s="10"/>
      <c r="C107" s="37"/>
      <c r="D107" s="37"/>
      <c r="E107" s="37"/>
      <c r="F107" s="37"/>
      <c r="G107" s="37"/>
      <c r="H107" s="37"/>
      <c r="I107" s="37"/>
      <c r="J107" s="37"/>
      <c r="K107" s="37"/>
      <c r="L107" s="37"/>
      <c r="M107" s="97"/>
      <c r="N107" s="97"/>
      <c r="O107" s="38"/>
    </row>
    <row r="108" spans="1:15" s="3" customFormat="1" ht="15.75" customHeight="1" thickBot="1">
      <c r="A108" s="57">
        <v>12</v>
      </c>
      <c r="B108" s="15" t="s">
        <v>143</v>
      </c>
      <c r="C108" s="63"/>
      <c r="D108" s="63"/>
      <c r="E108" s="63"/>
      <c r="F108" s="63"/>
      <c r="G108" s="63"/>
      <c r="H108" s="63"/>
      <c r="I108" s="63"/>
      <c r="J108" s="63"/>
      <c r="K108" s="63"/>
      <c r="L108" s="63"/>
      <c r="M108" s="45"/>
      <c r="N108" s="62"/>
      <c r="O108" s="63"/>
    </row>
    <row r="109" spans="1:15" ht="15.75" customHeight="1">
      <c r="A109" s="48"/>
      <c r="B109" s="3" t="s">
        <v>115</v>
      </c>
      <c r="C109" s="130"/>
      <c r="D109" s="131"/>
      <c r="E109" s="132"/>
      <c r="F109" s="131"/>
      <c r="G109" s="132"/>
      <c r="H109" s="131"/>
      <c r="I109" s="132"/>
      <c r="J109" s="133"/>
      <c r="K109" s="52">
        <f>+I109+G109+E109+C109</f>
        <v>0</v>
      </c>
      <c r="L109" s="83">
        <f>+J109+H109+F109+D109</f>
        <v>0</v>
      </c>
      <c r="M109" s="86">
        <f aca="true" t="shared" si="57" ref="M109:M116">IF(ISERROR((K109/(L109+K109))),"",(K109/(L109+K109)))</f>
      </c>
      <c r="N109" s="87">
        <f aca="true" t="shared" si="58" ref="N109:N116">IF(ISERROR((L109/(K109+L109))),"",(L109/(K109+L109)))</f>
      </c>
      <c r="O109" s="79">
        <f t="shared" si="55"/>
        <v>0</v>
      </c>
    </row>
    <row r="110" spans="1:15" ht="15.75" customHeight="1">
      <c r="A110" s="48"/>
      <c r="B110" s="3" t="s">
        <v>116</v>
      </c>
      <c r="C110" s="130"/>
      <c r="D110" s="131"/>
      <c r="E110" s="132"/>
      <c r="F110" s="131"/>
      <c r="G110" s="132"/>
      <c r="H110" s="131"/>
      <c r="I110" s="132"/>
      <c r="J110" s="133"/>
      <c r="K110" s="76">
        <f aca="true" t="shared" si="59" ref="K110:K116">+I110+G110+E110+C110</f>
        <v>0</v>
      </c>
      <c r="L110" s="77">
        <f aca="true" t="shared" si="60" ref="L110:L116">+J110+H110+F110+D110</f>
        <v>0</v>
      </c>
      <c r="M110" s="88">
        <f t="shared" si="57"/>
      </c>
      <c r="N110" s="89">
        <f t="shared" si="58"/>
      </c>
      <c r="O110" s="80">
        <f t="shared" si="55"/>
        <v>0</v>
      </c>
    </row>
    <row r="111" spans="1:15" ht="15.75" customHeight="1">
      <c r="A111" s="48"/>
      <c r="B111" s="3" t="s">
        <v>117</v>
      </c>
      <c r="C111" s="130"/>
      <c r="D111" s="131"/>
      <c r="E111" s="132"/>
      <c r="F111" s="131"/>
      <c r="G111" s="132"/>
      <c r="H111" s="131"/>
      <c r="I111" s="132"/>
      <c r="J111" s="133"/>
      <c r="K111" s="76">
        <f t="shared" si="59"/>
        <v>0</v>
      </c>
      <c r="L111" s="77">
        <f t="shared" si="60"/>
        <v>0</v>
      </c>
      <c r="M111" s="88">
        <f t="shared" si="57"/>
      </c>
      <c r="N111" s="89">
        <f t="shared" si="58"/>
      </c>
      <c r="O111" s="80">
        <f t="shared" si="55"/>
        <v>0</v>
      </c>
    </row>
    <row r="112" spans="1:15" ht="15.75" customHeight="1">
      <c r="A112" s="48"/>
      <c r="B112" s="3" t="s">
        <v>118</v>
      </c>
      <c r="C112" s="130"/>
      <c r="D112" s="131"/>
      <c r="E112" s="132"/>
      <c r="F112" s="131"/>
      <c r="G112" s="132"/>
      <c r="H112" s="131"/>
      <c r="I112" s="132"/>
      <c r="J112" s="133"/>
      <c r="K112" s="76">
        <f t="shared" si="59"/>
        <v>0</v>
      </c>
      <c r="L112" s="77">
        <f t="shared" si="60"/>
        <v>0</v>
      </c>
      <c r="M112" s="88">
        <f t="shared" si="57"/>
      </c>
      <c r="N112" s="89">
        <f t="shared" si="58"/>
      </c>
      <c r="O112" s="80">
        <f t="shared" si="55"/>
        <v>0</v>
      </c>
    </row>
    <row r="113" spans="1:15" s="3" customFormat="1" ht="15.75" customHeight="1">
      <c r="A113" s="57"/>
      <c r="B113" s="3" t="s">
        <v>119</v>
      </c>
      <c r="C113" s="130"/>
      <c r="D113" s="131"/>
      <c r="E113" s="132"/>
      <c r="F113" s="131"/>
      <c r="G113" s="132"/>
      <c r="H113" s="131"/>
      <c r="I113" s="132"/>
      <c r="J113" s="133"/>
      <c r="K113" s="76">
        <f t="shared" si="59"/>
        <v>0</v>
      </c>
      <c r="L113" s="77">
        <f t="shared" si="60"/>
        <v>0</v>
      </c>
      <c r="M113" s="88">
        <f t="shared" si="57"/>
      </c>
      <c r="N113" s="89">
        <f t="shared" si="58"/>
      </c>
      <c r="O113" s="80">
        <f t="shared" si="55"/>
        <v>0</v>
      </c>
    </row>
    <row r="114" spans="1:15" s="3" customFormat="1" ht="15.75" customHeight="1">
      <c r="A114" s="57"/>
      <c r="B114" s="3" t="s">
        <v>120</v>
      </c>
      <c r="C114" s="139"/>
      <c r="D114" s="137"/>
      <c r="E114" s="140"/>
      <c r="F114" s="137"/>
      <c r="G114" s="140"/>
      <c r="H114" s="137"/>
      <c r="I114" s="140"/>
      <c r="J114" s="138"/>
      <c r="K114" s="76">
        <f t="shared" si="59"/>
        <v>0</v>
      </c>
      <c r="L114" s="77">
        <f t="shared" si="60"/>
        <v>0</v>
      </c>
      <c r="M114" s="88">
        <f t="shared" si="57"/>
      </c>
      <c r="N114" s="89">
        <f t="shared" si="58"/>
      </c>
      <c r="O114" s="80">
        <f t="shared" si="55"/>
        <v>0</v>
      </c>
    </row>
    <row r="115" spans="1:15" s="3" customFormat="1" ht="15.75" customHeight="1">
      <c r="A115" s="57"/>
      <c r="B115" s="3" t="s">
        <v>127</v>
      </c>
      <c r="C115" s="130"/>
      <c r="D115" s="131"/>
      <c r="E115" s="132"/>
      <c r="F115" s="131"/>
      <c r="G115" s="132"/>
      <c r="H115" s="131"/>
      <c r="I115" s="132"/>
      <c r="J115" s="133"/>
      <c r="K115" s="76">
        <f t="shared" si="59"/>
        <v>0</v>
      </c>
      <c r="L115" s="77">
        <f t="shared" si="60"/>
        <v>0</v>
      </c>
      <c r="M115" s="88">
        <f t="shared" si="57"/>
      </c>
      <c r="N115" s="89">
        <f t="shared" si="58"/>
      </c>
      <c r="O115" s="80">
        <f t="shared" si="55"/>
        <v>0</v>
      </c>
    </row>
    <row r="116" spans="1:15" s="3" customFormat="1" ht="15.75" customHeight="1" thickBot="1">
      <c r="A116" s="57"/>
      <c r="B116" s="3" t="s">
        <v>94</v>
      </c>
      <c r="C116" s="130"/>
      <c r="D116" s="131"/>
      <c r="E116" s="132"/>
      <c r="F116" s="131"/>
      <c r="G116" s="132"/>
      <c r="H116" s="131"/>
      <c r="I116" s="132"/>
      <c r="J116" s="133"/>
      <c r="K116" s="90">
        <f t="shared" si="59"/>
        <v>0</v>
      </c>
      <c r="L116" s="91">
        <f t="shared" si="60"/>
        <v>0</v>
      </c>
      <c r="M116" s="92">
        <f t="shared" si="57"/>
      </c>
      <c r="N116" s="93">
        <f t="shared" si="58"/>
      </c>
      <c r="O116" s="81">
        <f t="shared" si="55"/>
        <v>0</v>
      </c>
    </row>
    <row r="117" spans="1:15" ht="15.75" customHeight="1" thickBot="1">
      <c r="A117" s="48"/>
      <c r="B117" s="17" t="s">
        <v>1</v>
      </c>
      <c r="C117" s="50">
        <f>SUM(C109:C116)</f>
        <v>0</v>
      </c>
      <c r="D117" s="50">
        <f aca="true" t="shared" si="61" ref="D117:J117">SUM(D109:D116)</f>
        <v>0</v>
      </c>
      <c r="E117" s="50">
        <f t="shared" si="61"/>
        <v>0</v>
      </c>
      <c r="F117" s="50">
        <f t="shared" si="61"/>
        <v>0</v>
      </c>
      <c r="G117" s="50">
        <f t="shared" si="61"/>
        <v>0</v>
      </c>
      <c r="H117" s="50">
        <f t="shared" si="61"/>
        <v>0</v>
      </c>
      <c r="I117" s="50">
        <f t="shared" si="61"/>
        <v>0</v>
      </c>
      <c r="J117" s="73">
        <f t="shared" si="61"/>
        <v>0</v>
      </c>
      <c r="K117" s="50">
        <f>+I117+G117+E117+C117</f>
        <v>0</v>
      </c>
      <c r="L117" s="74">
        <f>+J117+H117+F117+D117</f>
        <v>0</v>
      </c>
      <c r="M117" s="98">
        <f>IF(ISERROR(K117/O117),"",K117/O117)</f>
      </c>
      <c r="N117" s="95">
        <f>IF(ISERROR(L117/O117),"",L117/O117)</f>
      </c>
      <c r="O117" s="82">
        <f>SUM(O109:O116)</f>
        <v>0</v>
      </c>
    </row>
    <row r="118" spans="1:15" s="3" customFormat="1" ht="15.75" customHeight="1">
      <c r="A118" s="57"/>
      <c r="B118" s="69"/>
      <c r="C118" s="45"/>
      <c r="D118" s="45"/>
      <c r="E118" s="45"/>
      <c r="F118" s="45"/>
      <c r="G118" s="45"/>
      <c r="H118" s="45"/>
      <c r="I118" s="45"/>
      <c r="J118" s="45"/>
      <c r="K118" s="45"/>
      <c r="L118" s="45"/>
      <c r="M118" s="62"/>
      <c r="N118" s="62"/>
      <c r="O118" s="60"/>
    </row>
    <row r="119" spans="1:15" s="23" customFormat="1" ht="15.75" customHeight="1">
      <c r="A119" s="19"/>
      <c r="B119" s="10" t="s">
        <v>104</v>
      </c>
      <c r="C119" s="39"/>
      <c r="D119" s="39"/>
      <c r="E119" s="39"/>
      <c r="F119" s="39"/>
      <c r="G119" s="39"/>
      <c r="H119" s="39"/>
      <c r="I119" s="39"/>
      <c r="J119" s="39"/>
      <c r="K119" s="24"/>
      <c r="L119" s="24"/>
      <c r="M119" s="25"/>
      <c r="N119" s="25"/>
      <c r="O119" s="24"/>
    </row>
    <row r="120" spans="1:15" ht="15.75" customHeight="1" thickBot="1">
      <c r="A120" s="48">
        <v>13</v>
      </c>
      <c r="B120" s="3" t="s">
        <v>100</v>
      </c>
      <c r="C120" s="63"/>
      <c r="D120" s="63"/>
      <c r="E120" s="63"/>
      <c r="F120" s="63"/>
      <c r="G120" s="63"/>
      <c r="H120" s="63"/>
      <c r="I120" s="63"/>
      <c r="J120" s="63"/>
      <c r="K120" s="63"/>
      <c r="L120" s="63"/>
      <c r="M120" s="45"/>
      <c r="N120" s="62"/>
      <c r="O120" s="63"/>
    </row>
    <row r="121" spans="1:15" ht="15.75" customHeight="1">
      <c r="A121" s="48"/>
      <c r="B121" s="12" t="s">
        <v>64</v>
      </c>
      <c r="C121" s="130"/>
      <c r="D121" s="131"/>
      <c r="E121" s="132"/>
      <c r="F121" s="131"/>
      <c r="G121" s="132"/>
      <c r="H121" s="131"/>
      <c r="I121" s="132"/>
      <c r="J121" s="133"/>
      <c r="K121" s="52">
        <f aca="true" t="shared" si="62" ref="K121:L127">+I121+G121+E121+C121</f>
        <v>0</v>
      </c>
      <c r="L121" s="83">
        <f t="shared" si="62"/>
        <v>0</v>
      </c>
      <c r="M121" s="86">
        <f>IF(ISERROR((K121/(L121+K121))),"",(K121/(L121+K121)))</f>
      </c>
      <c r="N121" s="87">
        <f>IF(ISERROR((L121/(K121+L121))),"",(L121/(K121+L121)))</f>
      </c>
      <c r="O121" s="79">
        <f>+L121+K121</f>
        <v>0</v>
      </c>
    </row>
    <row r="122" spans="1:15" ht="15.75" customHeight="1">
      <c r="A122" s="48"/>
      <c r="B122" s="12" t="s">
        <v>65</v>
      </c>
      <c r="C122" s="130"/>
      <c r="D122" s="131"/>
      <c r="E122" s="132"/>
      <c r="F122" s="131"/>
      <c r="G122" s="132"/>
      <c r="H122" s="131"/>
      <c r="I122" s="132"/>
      <c r="J122" s="133"/>
      <c r="K122" s="76">
        <f t="shared" si="62"/>
        <v>0</v>
      </c>
      <c r="L122" s="77">
        <f t="shared" si="62"/>
        <v>0</v>
      </c>
      <c r="M122" s="88">
        <f>IF(ISERROR((K122/(L122+K122))),"",(K122/(L122+K122)))</f>
      </c>
      <c r="N122" s="89">
        <f>IF(ISERROR((L122/(K122+L122))),"",(L122/(K122+L122)))</f>
      </c>
      <c r="O122" s="80">
        <f>+L122+K122</f>
        <v>0</v>
      </c>
    </row>
    <row r="123" spans="1:15" ht="15.75" customHeight="1">
      <c r="A123" s="48"/>
      <c r="B123" s="12" t="s">
        <v>95</v>
      </c>
      <c r="C123" s="130"/>
      <c r="D123" s="131"/>
      <c r="E123" s="132"/>
      <c r="F123" s="131"/>
      <c r="G123" s="132"/>
      <c r="H123" s="131"/>
      <c r="I123" s="132"/>
      <c r="J123" s="133"/>
      <c r="K123" s="76">
        <f t="shared" si="62"/>
        <v>0</v>
      </c>
      <c r="L123" s="77">
        <f t="shared" si="62"/>
        <v>0</v>
      </c>
      <c r="M123" s="88">
        <f>IF(ISERROR((K123/(L123+K123))),"",(K123/(L123+K123)))</f>
      </c>
      <c r="N123" s="89">
        <f>IF(ISERROR((L123/(K123+L123))),"",(L123/(K123+L123)))</f>
      </c>
      <c r="O123" s="80">
        <f>+L123+K123</f>
        <v>0</v>
      </c>
    </row>
    <row r="124" spans="1:15" ht="15.75" customHeight="1" thickBot="1">
      <c r="A124" s="48"/>
      <c r="B124" s="12" t="s">
        <v>66</v>
      </c>
      <c r="C124" s="130"/>
      <c r="D124" s="131"/>
      <c r="E124" s="132"/>
      <c r="F124" s="131"/>
      <c r="G124" s="132"/>
      <c r="H124" s="131"/>
      <c r="I124" s="132"/>
      <c r="J124" s="133"/>
      <c r="K124" s="90">
        <f t="shared" si="62"/>
        <v>0</v>
      </c>
      <c r="L124" s="91">
        <f t="shared" si="62"/>
        <v>0</v>
      </c>
      <c r="M124" s="92">
        <f>IF(ISERROR((K124/(L124+K124))),"",(K124/(L124+K124)))</f>
      </c>
      <c r="N124" s="93">
        <f>IF(ISERROR((L124/(K124+L124))),"",(L124/(K124+L124)))</f>
      </c>
      <c r="O124" s="81">
        <f>+L124+K124</f>
        <v>0</v>
      </c>
    </row>
    <row r="125" spans="1:15" ht="15.75" customHeight="1" thickBot="1">
      <c r="A125" s="48"/>
      <c r="B125" s="17" t="s">
        <v>1</v>
      </c>
      <c r="C125" s="50">
        <f>SUM(C121:C124)</f>
        <v>0</v>
      </c>
      <c r="D125" s="50">
        <f aca="true" t="shared" si="63" ref="D125:J125">SUM(D121:D124)</f>
        <v>0</v>
      </c>
      <c r="E125" s="50">
        <f t="shared" si="63"/>
        <v>0</v>
      </c>
      <c r="F125" s="50">
        <f t="shared" si="63"/>
        <v>0</v>
      </c>
      <c r="G125" s="50">
        <f t="shared" si="63"/>
        <v>0</v>
      </c>
      <c r="H125" s="50">
        <f t="shared" si="63"/>
        <v>0</v>
      </c>
      <c r="I125" s="50">
        <f t="shared" si="63"/>
        <v>0</v>
      </c>
      <c r="J125" s="50">
        <f t="shared" si="63"/>
        <v>0</v>
      </c>
      <c r="K125" s="50">
        <f>+I125+G125+E125+C125</f>
        <v>0</v>
      </c>
      <c r="L125" s="74">
        <f>+J125+H125+F125+D125</f>
        <v>0</v>
      </c>
      <c r="M125" s="98">
        <f>IF(ISERROR(K125/O125),"",K125/O125)</f>
      </c>
      <c r="N125" s="95">
        <f>IF(ISERROR(L125/O125),"",L125/O125)</f>
      </c>
      <c r="O125" s="82">
        <f>SUM(O121:O124)</f>
        <v>0</v>
      </c>
    </row>
    <row r="126" spans="1:15" ht="15.75" customHeight="1" thickBot="1">
      <c r="A126" s="48"/>
      <c r="B126" s="12"/>
      <c r="C126" s="44"/>
      <c r="D126" s="44"/>
      <c r="E126" s="44"/>
      <c r="F126" s="44"/>
      <c r="G126" s="44"/>
      <c r="H126" s="44"/>
      <c r="I126" s="44"/>
      <c r="J126" s="44"/>
      <c r="K126" s="44"/>
      <c r="L126" s="44"/>
      <c r="M126" s="99"/>
      <c r="N126" s="99"/>
      <c r="O126" s="45"/>
    </row>
    <row r="127" spans="1:15" ht="15.75" customHeight="1" thickBot="1">
      <c r="A127" s="48">
        <v>14</v>
      </c>
      <c r="B127" s="16" t="s">
        <v>63</v>
      </c>
      <c r="C127" s="130"/>
      <c r="D127" s="131"/>
      <c r="E127" s="132"/>
      <c r="F127" s="131"/>
      <c r="G127" s="132"/>
      <c r="H127" s="131"/>
      <c r="I127" s="132"/>
      <c r="J127" s="133"/>
      <c r="K127" s="50">
        <f t="shared" si="62"/>
        <v>0</v>
      </c>
      <c r="L127" s="74">
        <f t="shared" si="62"/>
        <v>0</v>
      </c>
      <c r="M127" s="98">
        <f>IF(ISERROR((K127/(L127+K127))),"",(K127/(L127+K127)))</f>
      </c>
      <c r="N127" s="95">
        <f>IF(ISERROR((L127/(K127+L127))),"",(L127/(K127+L127)))</f>
      </c>
      <c r="O127" s="51">
        <f>+L127+K127</f>
        <v>0</v>
      </c>
    </row>
    <row r="128" spans="1:15" ht="15.75" customHeight="1">
      <c r="A128" s="56"/>
      <c r="B128" s="14"/>
      <c r="C128" s="38"/>
      <c r="D128" s="38"/>
      <c r="E128" s="38"/>
      <c r="F128" s="38"/>
      <c r="G128" s="38"/>
      <c r="H128" s="38"/>
      <c r="I128" s="38"/>
      <c r="J128" s="38"/>
      <c r="K128" s="24"/>
      <c r="L128" s="24"/>
      <c r="M128" s="25"/>
      <c r="N128" s="25"/>
      <c r="O128" s="24"/>
    </row>
    <row r="129" spans="1:15" ht="15.75" customHeight="1" thickBot="1">
      <c r="A129" s="48">
        <v>15</v>
      </c>
      <c r="B129" s="3" t="s">
        <v>67</v>
      </c>
      <c r="C129" s="63"/>
      <c r="D129" s="63"/>
      <c r="E129" s="63"/>
      <c r="F129" s="63"/>
      <c r="G129" s="63"/>
      <c r="H129" s="63"/>
      <c r="I129" s="63"/>
      <c r="J129" s="63"/>
      <c r="K129" s="63"/>
      <c r="L129" s="63"/>
      <c r="M129" s="45"/>
      <c r="N129" s="62"/>
      <c r="O129" s="63"/>
    </row>
    <row r="130" spans="1:15" ht="15.75" customHeight="1">
      <c r="A130" s="48"/>
      <c r="B130" s="12" t="s">
        <v>64</v>
      </c>
      <c r="C130" s="130"/>
      <c r="D130" s="131"/>
      <c r="E130" s="132"/>
      <c r="F130" s="131"/>
      <c r="G130" s="132"/>
      <c r="H130" s="131"/>
      <c r="I130" s="132"/>
      <c r="J130" s="133"/>
      <c r="K130" s="40">
        <f aca="true" t="shared" si="64" ref="K130:L133">+C130+E130+G130+I130</f>
        <v>0</v>
      </c>
      <c r="L130" s="41">
        <f t="shared" si="64"/>
        <v>0</v>
      </c>
      <c r="M130" s="100">
        <f>IF(ISERROR((K130/(L130+K130))),"",(K130/(L130+K130)))</f>
      </c>
      <c r="N130" s="87">
        <f>IF(ISERROR((L130/(K130+L130))),"",(L130/(K130+L130)))</f>
      </c>
      <c r="O130" s="64">
        <f>+K130+L130</f>
        <v>0</v>
      </c>
    </row>
    <row r="131" spans="1:15" ht="15.75" customHeight="1">
      <c r="A131" s="48"/>
      <c r="B131" s="12" t="s">
        <v>65</v>
      </c>
      <c r="C131" s="130"/>
      <c r="D131" s="131"/>
      <c r="E131" s="132"/>
      <c r="F131" s="131"/>
      <c r="G131" s="132"/>
      <c r="H131" s="131"/>
      <c r="I131" s="132"/>
      <c r="J131" s="133"/>
      <c r="K131" s="42">
        <f t="shared" si="64"/>
        <v>0</v>
      </c>
      <c r="L131" s="43">
        <f t="shared" si="64"/>
        <v>0</v>
      </c>
      <c r="M131" s="58">
        <f>IF(ISERROR((K131/(L131+K131))),"",(K131/(L131+K131)))</f>
      </c>
      <c r="N131" s="89">
        <f>IF(ISERROR((L131/(K131+L131))),"",(L131/(K131+L131)))</f>
      </c>
      <c r="O131" s="66">
        <f>+K131+L131</f>
        <v>0</v>
      </c>
    </row>
    <row r="132" spans="1:15" ht="15.75" customHeight="1">
      <c r="A132" s="48"/>
      <c r="B132" s="12" t="s">
        <v>95</v>
      </c>
      <c r="C132" s="130"/>
      <c r="D132" s="131"/>
      <c r="E132" s="132"/>
      <c r="F132" s="131"/>
      <c r="G132" s="132"/>
      <c r="H132" s="131"/>
      <c r="I132" s="132"/>
      <c r="J132" s="133"/>
      <c r="K132" s="42">
        <f t="shared" si="64"/>
        <v>0</v>
      </c>
      <c r="L132" s="43">
        <f t="shared" si="64"/>
        <v>0</v>
      </c>
      <c r="M132" s="58">
        <f>IF(ISERROR((K132/(L132+K132))),"",(K132/(L132+K132)))</f>
      </c>
      <c r="N132" s="89">
        <f>IF(ISERROR((L132/(K132+L132))),"",(L132/(K132+L132)))</f>
      </c>
      <c r="O132" s="66">
        <f>+K132+L132</f>
        <v>0</v>
      </c>
    </row>
    <row r="133" spans="1:15" ht="15.75" customHeight="1" thickBot="1">
      <c r="A133" s="48"/>
      <c r="B133" s="12" t="s">
        <v>66</v>
      </c>
      <c r="C133" s="130"/>
      <c r="D133" s="131"/>
      <c r="E133" s="132"/>
      <c r="F133" s="131"/>
      <c r="G133" s="132"/>
      <c r="H133" s="131"/>
      <c r="I133" s="132"/>
      <c r="J133" s="133"/>
      <c r="K133" s="42">
        <f t="shared" si="64"/>
        <v>0</v>
      </c>
      <c r="L133" s="43">
        <f t="shared" si="64"/>
        <v>0</v>
      </c>
      <c r="M133" s="58">
        <f>IF(ISERROR((K133/(L133+K133))),"",(K133/(L133+K133)))</f>
      </c>
      <c r="N133" s="89">
        <f>IF(ISERROR((L133/(K133+L133))),"",(L133/(K133+L133)))</f>
      </c>
      <c r="O133" s="68">
        <f>+K133+L133</f>
        <v>0</v>
      </c>
    </row>
    <row r="134" spans="1:15" ht="15.75" customHeight="1" thickBot="1">
      <c r="A134" s="48"/>
      <c r="B134" s="17" t="s">
        <v>1</v>
      </c>
      <c r="C134" s="50">
        <f>SUM(C129:C133)</f>
        <v>0</v>
      </c>
      <c r="D134" s="50">
        <f aca="true" t="shared" si="65" ref="D134:J134">SUM(D129:D133)</f>
        <v>0</v>
      </c>
      <c r="E134" s="50">
        <f t="shared" si="65"/>
        <v>0</v>
      </c>
      <c r="F134" s="50">
        <f t="shared" si="65"/>
        <v>0</v>
      </c>
      <c r="G134" s="50">
        <f t="shared" si="65"/>
        <v>0</v>
      </c>
      <c r="H134" s="50">
        <f t="shared" si="65"/>
        <v>0</v>
      </c>
      <c r="I134" s="50">
        <f t="shared" si="65"/>
        <v>0</v>
      </c>
      <c r="J134" s="50">
        <f t="shared" si="65"/>
        <v>0</v>
      </c>
      <c r="K134" s="50">
        <f>+I134+G134+E134+C134</f>
        <v>0</v>
      </c>
      <c r="L134" s="74">
        <f>+J134+H134+F134+D134</f>
        <v>0</v>
      </c>
      <c r="M134" s="98">
        <f>IF(ISERROR(K134/O134),"",K134/O134)</f>
      </c>
      <c r="N134" s="95">
        <f>IF(ISERROR(L134/O134),"",L134/O134)</f>
      </c>
      <c r="O134" s="82">
        <f>SUM(O129:O133)</f>
        <v>0</v>
      </c>
    </row>
    <row r="135" spans="1:15" ht="15.75" customHeight="1">
      <c r="A135" s="56"/>
      <c r="B135" s="14"/>
      <c r="C135" s="37"/>
      <c r="D135" s="37"/>
      <c r="E135" s="37"/>
      <c r="F135" s="37"/>
      <c r="G135" s="37"/>
      <c r="H135" s="37"/>
      <c r="I135" s="37"/>
      <c r="J135" s="37"/>
      <c r="K135" s="24"/>
      <c r="L135" s="24"/>
      <c r="M135" s="25"/>
      <c r="N135" s="25"/>
      <c r="O135" s="24"/>
    </row>
    <row r="136" spans="1:15" ht="15.75" customHeight="1" thickBot="1">
      <c r="A136" s="48">
        <v>16</v>
      </c>
      <c r="B136" s="16" t="s">
        <v>121</v>
      </c>
      <c r="C136" s="61"/>
      <c r="D136" s="61"/>
      <c r="E136" s="61"/>
      <c r="F136" s="61"/>
      <c r="G136" s="61"/>
      <c r="H136" s="61"/>
      <c r="I136" s="61"/>
      <c r="J136" s="61"/>
      <c r="K136" s="61"/>
      <c r="L136" s="61"/>
      <c r="M136" s="46"/>
      <c r="N136" s="101"/>
      <c r="O136" s="63"/>
    </row>
    <row r="137" spans="1:15" ht="15.75" customHeight="1">
      <c r="A137" s="48"/>
      <c r="B137" s="12" t="s">
        <v>64</v>
      </c>
      <c r="C137" s="130"/>
      <c r="D137" s="131"/>
      <c r="E137" s="132"/>
      <c r="F137" s="131"/>
      <c r="G137" s="132"/>
      <c r="H137" s="131"/>
      <c r="I137" s="132"/>
      <c r="J137" s="133"/>
      <c r="K137" s="35">
        <f aca="true" t="shared" si="66" ref="K137:L140">+C137+E137+G137+I137</f>
        <v>0</v>
      </c>
      <c r="L137" s="102">
        <f t="shared" si="66"/>
        <v>0</v>
      </c>
      <c r="M137" s="103">
        <f>IF(ISERROR((K137/(L137+K137))),"",(K137/(L137+K137)))</f>
      </c>
      <c r="N137" s="104">
        <f>IF(ISERROR((L137/(K137+L137))),"",(L137/(K137+L137)))</f>
      </c>
      <c r="O137" s="64">
        <f>+K137+L137</f>
        <v>0</v>
      </c>
    </row>
    <row r="138" spans="1:15" ht="15.75" customHeight="1">
      <c r="A138" s="48"/>
      <c r="B138" s="12" t="s">
        <v>65</v>
      </c>
      <c r="C138" s="130"/>
      <c r="D138" s="131"/>
      <c r="E138" s="132"/>
      <c r="F138" s="131"/>
      <c r="G138" s="132"/>
      <c r="H138" s="131"/>
      <c r="I138" s="132"/>
      <c r="J138" s="133"/>
      <c r="K138" s="42">
        <f t="shared" si="66"/>
        <v>0</v>
      </c>
      <c r="L138" s="43">
        <f t="shared" si="66"/>
        <v>0</v>
      </c>
      <c r="M138" s="58">
        <f>IF(ISERROR((K138/(L138+K138))),"",(K138/(L138+K138)))</f>
      </c>
      <c r="N138" s="89">
        <f>IF(ISERROR((L138/(K138+L138))),"",(L138/(K138+L138)))</f>
      </c>
      <c r="O138" s="66">
        <f>+K138+L138</f>
        <v>0</v>
      </c>
    </row>
    <row r="139" spans="1:15" ht="15.75" customHeight="1">
      <c r="A139" s="48"/>
      <c r="B139" s="12" t="s">
        <v>95</v>
      </c>
      <c r="C139" s="130"/>
      <c r="D139" s="131"/>
      <c r="E139" s="132"/>
      <c r="F139" s="131"/>
      <c r="G139" s="132"/>
      <c r="H139" s="131"/>
      <c r="I139" s="132"/>
      <c r="J139" s="133"/>
      <c r="K139" s="42">
        <f t="shared" si="66"/>
        <v>0</v>
      </c>
      <c r="L139" s="43">
        <f t="shared" si="66"/>
        <v>0</v>
      </c>
      <c r="M139" s="58">
        <f>IF(ISERROR((K139/(L139+K139))),"",(K139/(L139+K139)))</f>
      </c>
      <c r="N139" s="89">
        <f>IF(ISERROR((L139/(K139+L139))),"",(L139/(K139+L139)))</f>
      </c>
      <c r="O139" s="66">
        <f>+K139+L139</f>
        <v>0</v>
      </c>
    </row>
    <row r="140" spans="1:15" ht="15.75" customHeight="1" thickBot="1">
      <c r="A140" s="48"/>
      <c r="B140" s="12" t="s">
        <v>66</v>
      </c>
      <c r="C140" s="130"/>
      <c r="D140" s="131"/>
      <c r="E140" s="132"/>
      <c r="F140" s="131"/>
      <c r="G140" s="132"/>
      <c r="H140" s="131"/>
      <c r="I140" s="132"/>
      <c r="J140" s="133"/>
      <c r="K140" s="42">
        <f t="shared" si="66"/>
        <v>0</v>
      </c>
      <c r="L140" s="43">
        <f t="shared" si="66"/>
        <v>0</v>
      </c>
      <c r="M140" s="58">
        <f>IF(ISERROR((K140/(L140+K140))),"",(K140/(L140+K140)))</f>
      </c>
      <c r="N140" s="89">
        <f>IF(ISERROR((L140/(K140+L140))),"",(L140/(K140+L140)))</f>
      </c>
      <c r="O140" s="68">
        <f>+K140+L140</f>
        <v>0</v>
      </c>
    </row>
    <row r="141" spans="1:15" ht="15.75" customHeight="1" thickBot="1">
      <c r="A141" s="48"/>
      <c r="B141" s="17" t="s">
        <v>1</v>
      </c>
      <c r="C141" s="50">
        <f>SUM(C137:C140)</f>
        <v>0</v>
      </c>
      <c r="D141" s="50">
        <f aca="true" t="shared" si="67" ref="D141:J141">SUM(D137:D140)</f>
        <v>0</v>
      </c>
      <c r="E141" s="50">
        <f t="shared" si="67"/>
        <v>0</v>
      </c>
      <c r="F141" s="50">
        <f t="shared" si="67"/>
        <v>0</v>
      </c>
      <c r="G141" s="50">
        <f t="shared" si="67"/>
        <v>0</v>
      </c>
      <c r="H141" s="50">
        <f t="shared" si="67"/>
        <v>0</v>
      </c>
      <c r="I141" s="50">
        <f t="shared" si="67"/>
        <v>0</v>
      </c>
      <c r="J141" s="50">
        <f t="shared" si="67"/>
        <v>0</v>
      </c>
      <c r="K141" s="50">
        <f>+I141+G141+E141+C141</f>
        <v>0</v>
      </c>
      <c r="L141" s="74">
        <f>+J141+H141+F141+D141</f>
        <v>0</v>
      </c>
      <c r="M141" s="98">
        <f>IF(ISERROR(K141/O141),"",K141/O141)</f>
      </c>
      <c r="N141" s="95">
        <f>IF(ISERROR(L141/O141),"",L141/O141)</f>
      </c>
      <c r="O141" s="82">
        <f>SUM(O137:O140)</f>
        <v>0</v>
      </c>
    </row>
    <row r="142" spans="1:15" ht="15.75" customHeight="1">
      <c r="A142" s="56"/>
      <c r="B142" s="14"/>
      <c r="C142" s="37"/>
      <c r="D142" s="37"/>
      <c r="E142" s="37"/>
      <c r="F142" s="37"/>
      <c r="G142" s="37"/>
      <c r="H142" s="37"/>
      <c r="I142" s="37"/>
      <c r="J142" s="37"/>
      <c r="K142" s="24"/>
      <c r="L142" s="24"/>
      <c r="M142" s="25"/>
      <c r="N142" s="25"/>
      <c r="O142" s="24"/>
    </row>
    <row r="143" spans="1:15" ht="15.75" customHeight="1" thickBot="1">
      <c r="A143" s="48">
        <v>17</v>
      </c>
      <c r="B143" s="3" t="s">
        <v>122</v>
      </c>
      <c r="C143" s="61"/>
      <c r="D143" s="61"/>
      <c r="E143" s="61"/>
      <c r="F143" s="61"/>
      <c r="G143" s="61"/>
      <c r="H143" s="61"/>
      <c r="I143" s="61"/>
      <c r="J143" s="61"/>
      <c r="K143" s="61"/>
      <c r="L143" s="61"/>
      <c r="M143" s="46"/>
      <c r="N143" s="101"/>
      <c r="O143" s="63"/>
    </row>
    <row r="144" spans="1:15" ht="15.75" customHeight="1">
      <c r="A144" s="48"/>
      <c r="B144" s="12" t="s">
        <v>64</v>
      </c>
      <c r="C144" s="130"/>
      <c r="D144" s="131"/>
      <c r="E144" s="132"/>
      <c r="F144" s="131"/>
      <c r="G144" s="132"/>
      <c r="H144" s="131"/>
      <c r="I144" s="132"/>
      <c r="J144" s="133"/>
      <c r="K144" s="76">
        <f aca="true" t="shared" si="68" ref="K144:L147">+I144+G144+E144+C144</f>
        <v>0</v>
      </c>
      <c r="L144" s="105">
        <f t="shared" si="68"/>
        <v>0</v>
      </c>
      <c r="M144" s="58">
        <f>IF(ISERROR((K144/(L144+K144))),"",(K144/(L144+K144)))</f>
      </c>
      <c r="N144" s="89">
        <f>IF(ISERROR((L144/(K144+L144))),"",(L144/(K144+L144)))</f>
      </c>
      <c r="O144" s="79">
        <f>+L144+K144</f>
        <v>0</v>
      </c>
    </row>
    <row r="145" spans="1:15" ht="15.75" customHeight="1">
      <c r="A145" s="48"/>
      <c r="B145" s="12" t="s">
        <v>65</v>
      </c>
      <c r="C145" s="130"/>
      <c r="D145" s="131"/>
      <c r="E145" s="132"/>
      <c r="F145" s="131"/>
      <c r="G145" s="132"/>
      <c r="H145" s="131"/>
      <c r="I145" s="132"/>
      <c r="J145" s="133"/>
      <c r="K145" s="76">
        <f t="shared" si="68"/>
        <v>0</v>
      </c>
      <c r="L145" s="105">
        <f t="shared" si="68"/>
        <v>0</v>
      </c>
      <c r="M145" s="58">
        <f>IF(ISERROR((K145/(L145+K145))),"",(K145/(L145+K145)))</f>
      </c>
      <c r="N145" s="89">
        <f>IF(ISERROR((L145/(K145+L145))),"",(L145/(K145+L145)))</f>
      </c>
      <c r="O145" s="80">
        <f>+L145+K145</f>
        <v>0</v>
      </c>
    </row>
    <row r="146" spans="1:15" ht="15.75" customHeight="1">
      <c r="A146" s="48"/>
      <c r="B146" s="12" t="s">
        <v>95</v>
      </c>
      <c r="C146" s="130"/>
      <c r="D146" s="131"/>
      <c r="E146" s="132"/>
      <c r="F146" s="131"/>
      <c r="G146" s="132"/>
      <c r="H146" s="131"/>
      <c r="I146" s="132"/>
      <c r="J146" s="133"/>
      <c r="K146" s="76">
        <f t="shared" si="68"/>
        <v>0</v>
      </c>
      <c r="L146" s="105">
        <f t="shared" si="68"/>
        <v>0</v>
      </c>
      <c r="M146" s="58">
        <f>IF(ISERROR((K146/(L146+K146))),"",(K146/(L146+K146)))</f>
      </c>
      <c r="N146" s="89">
        <f>IF(ISERROR((L146/(K146+L146))),"",(L146/(K146+L146)))</f>
      </c>
      <c r="O146" s="80">
        <f>+L146+K146</f>
        <v>0</v>
      </c>
    </row>
    <row r="147" spans="1:15" ht="15.75" customHeight="1" thickBot="1">
      <c r="A147" s="48"/>
      <c r="B147" s="12" t="s">
        <v>66</v>
      </c>
      <c r="C147" s="130"/>
      <c r="D147" s="131"/>
      <c r="E147" s="132"/>
      <c r="F147" s="131"/>
      <c r="G147" s="132"/>
      <c r="H147" s="131"/>
      <c r="I147" s="132"/>
      <c r="J147" s="133"/>
      <c r="K147" s="76">
        <f t="shared" si="68"/>
        <v>0</v>
      </c>
      <c r="L147" s="105">
        <f t="shared" si="68"/>
        <v>0</v>
      </c>
      <c r="M147" s="58">
        <f>IF(ISERROR((K147/(L147+K147))),"",(K147/(L147+K147)))</f>
      </c>
      <c r="N147" s="89">
        <f>IF(ISERROR((L147/(K147+L147))),"",(L147/(K147+L147)))</f>
      </c>
      <c r="O147" s="81">
        <f>+L147+K147</f>
        <v>0</v>
      </c>
    </row>
    <row r="148" spans="1:15" ht="15.75" customHeight="1" thickBot="1">
      <c r="A148" s="48"/>
      <c r="B148" s="17" t="s">
        <v>1</v>
      </c>
      <c r="C148" s="50">
        <f aca="true" t="shared" si="69" ref="C148:J148">SUM(C144:C147)</f>
        <v>0</v>
      </c>
      <c r="D148" s="50">
        <f t="shared" si="69"/>
        <v>0</v>
      </c>
      <c r="E148" s="50">
        <f t="shared" si="69"/>
        <v>0</v>
      </c>
      <c r="F148" s="50">
        <f t="shared" si="69"/>
        <v>0</v>
      </c>
      <c r="G148" s="50">
        <f t="shared" si="69"/>
        <v>0</v>
      </c>
      <c r="H148" s="50">
        <f t="shared" si="69"/>
        <v>0</v>
      </c>
      <c r="I148" s="50">
        <f t="shared" si="69"/>
        <v>0</v>
      </c>
      <c r="J148" s="50">
        <f t="shared" si="69"/>
        <v>0</v>
      </c>
      <c r="K148" s="50">
        <f>+I148+G148+E148+C148</f>
        <v>0</v>
      </c>
      <c r="L148" s="74">
        <f>+J148+H148+F148+D148</f>
        <v>0</v>
      </c>
      <c r="M148" s="98">
        <f>IF(ISERROR(K148/O148),"",K148/O148)</f>
      </c>
      <c r="N148" s="95">
        <f>IF(ISERROR(L148/O148),"",L148/O148)</f>
      </c>
      <c r="O148" s="82">
        <f>SUM(O144:O147)</f>
        <v>0</v>
      </c>
    </row>
    <row r="149" spans="1:15" ht="15.75" customHeight="1">
      <c r="A149" s="56"/>
      <c r="B149" s="14"/>
      <c r="C149" s="37"/>
      <c r="D149" s="37"/>
      <c r="E149" s="37"/>
      <c r="F149" s="37"/>
      <c r="G149" s="37"/>
      <c r="H149" s="37"/>
      <c r="I149" s="37"/>
      <c r="J149" s="37"/>
      <c r="K149" s="24"/>
      <c r="L149" s="24"/>
      <c r="M149" s="25"/>
      <c r="N149" s="25"/>
      <c r="O149" s="24"/>
    </row>
    <row r="150" spans="1:15" ht="15.75" customHeight="1" thickBot="1">
      <c r="A150" s="48">
        <v>18</v>
      </c>
      <c r="B150" s="3" t="s">
        <v>123</v>
      </c>
      <c r="C150" s="61"/>
      <c r="D150" s="61"/>
      <c r="E150" s="61"/>
      <c r="F150" s="61"/>
      <c r="G150" s="61"/>
      <c r="H150" s="61"/>
      <c r="I150" s="61"/>
      <c r="J150" s="61"/>
      <c r="K150" s="61"/>
      <c r="L150" s="61"/>
      <c r="M150" s="46"/>
      <c r="N150" s="101"/>
      <c r="O150" s="63"/>
    </row>
    <row r="151" spans="1:15" ht="15.75" customHeight="1">
      <c r="A151" s="48"/>
      <c r="B151" s="12" t="s">
        <v>64</v>
      </c>
      <c r="C151" s="130"/>
      <c r="D151" s="131"/>
      <c r="E151" s="132"/>
      <c r="F151" s="131"/>
      <c r="G151" s="132"/>
      <c r="H151" s="131"/>
      <c r="I151" s="132"/>
      <c r="J151" s="133"/>
      <c r="K151" s="76">
        <f aca="true" t="shared" si="70" ref="K151:L154">+I151+G151+E151+C151</f>
        <v>0</v>
      </c>
      <c r="L151" s="105">
        <f t="shared" si="70"/>
        <v>0</v>
      </c>
      <c r="M151" s="58">
        <f>IF(ISERROR((K151/(L151+K151))),"",(K151/(L151+K151)))</f>
      </c>
      <c r="N151" s="89">
        <f>IF(ISERROR((L151/(K151+L151))),"",(L151/(K151+L151)))</f>
      </c>
      <c r="O151" s="79">
        <f>+L151+K151</f>
        <v>0</v>
      </c>
    </row>
    <row r="152" spans="1:15" ht="15.75" customHeight="1">
      <c r="A152" s="48"/>
      <c r="B152" s="12" t="s">
        <v>65</v>
      </c>
      <c r="C152" s="130"/>
      <c r="D152" s="131"/>
      <c r="E152" s="132"/>
      <c r="F152" s="131"/>
      <c r="G152" s="132"/>
      <c r="H152" s="131"/>
      <c r="I152" s="132"/>
      <c r="J152" s="133"/>
      <c r="K152" s="76">
        <f t="shared" si="70"/>
        <v>0</v>
      </c>
      <c r="L152" s="105">
        <f t="shared" si="70"/>
        <v>0</v>
      </c>
      <c r="M152" s="58">
        <f>IF(ISERROR((K152/(L152+K152))),"",(K152/(L152+K152)))</f>
      </c>
      <c r="N152" s="89">
        <f>IF(ISERROR((L152/(K152+L152))),"",(L152/(K152+L152)))</f>
      </c>
      <c r="O152" s="80">
        <f>+L152+K152</f>
        <v>0</v>
      </c>
    </row>
    <row r="153" spans="1:15" ht="15.75" customHeight="1">
      <c r="A153" s="48"/>
      <c r="B153" s="12" t="s">
        <v>95</v>
      </c>
      <c r="C153" s="130"/>
      <c r="D153" s="131"/>
      <c r="E153" s="132"/>
      <c r="F153" s="131"/>
      <c r="G153" s="132"/>
      <c r="H153" s="131"/>
      <c r="I153" s="132"/>
      <c r="J153" s="133"/>
      <c r="K153" s="76">
        <f t="shared" si="70"/>
        <v>0</v>
      </c>
      <c r="L153" s="105">
        <f t="shared" si="70"/>
        <v>0</v>
      </c>
      <c r="M153" s="58">
        <f>IF(ISERROR((K153/(L153+K153))),"",(K153/(L153+K153)))</f>
      </c>
      <c r="N153" s="89">
        <f>IF(ISERROR((L153/(K153+L153))),"",(L153/(K153+L153)))</f>
      </c>
      <c r="O153" s="80">
        <f>+L153+K153</f>
        <v>0</v>
      </c>
    </row>
    <row r="154" spans="1:15" ht="15.75" customHeight="1" thickBot="1">
      <c r="A154" s="48"/>
      <c r="B154" s="12" t="s">
        <v>66</v>
      </c>
      <c r="C154" s="130"/>
      <c r="D154" s="131"/>
      <c r="E154" s="132"/>
      <c r="F154" s="131"/>
      <c r="G154" s="132"/>
      <c r="H154" s="131"/>
      <c r="I154" s="132"/>
      <c r="J154" s="133"/>
      <c r="K154" s="76">
        <f t="shared" si="70"/>
        <v>0</v>
      </c>
      <c r="L154" s="105">
        <f t="shared" si="70"/>
        <v>0</v>
      </c>
      <c r="M154" s="58">
        <f>IF(ISERROR((K154/(L154+K154))),"",(K154/(L154+K154)))</f>
      </c>
      <c r="N154" s="89">
        <f>IF(ISERROR((L154/(K154+L154))),"",(L154/(K154+L154)))</f>
      </c>
      <c r="O154" s="81">
        <f>+L154+K154</f>
        <v>0</v>
      </c>
    </row>
    <row r="155" spans="1:15" ht="15.75" customHeight="1" thickBot="1">
      <c r="A155" s="48"/>
      <c r="B155" s="17" t="s">
        <v>1</v>
      </c>
      <c r="C155" s="50">
        <f aca="true" t="shared" si="71" ref="C155:J155">SUM(C151:C154)</f>
        <v>0</v>
      </c>
      <c r="D155" s="50">
        <f t="shared" si="71"/>
        <v>0</v>
      </c>
      <c r="E155" s="50">
        <f t="shared" si="71"/>
        <v>0</v>
      </c>
      <c r="F155" s="50">
        <f t="shared" si="71"/>
        <v>0</v>
      </c>
      <c r="G155" s="50">
        <f t="shared" si="71"/>
        <v>0</v>
      </c>
      <c r="H155" s="50">
        <f t="shared" si="71"/>
        <v>0</v>
      </c>
      <c r="I155" s="50">
        <f t="shared" si="71"/>
        <v>0</v>
      </c>
      <c r="J155" s="50">
        <f t="shared" si="71"/>
        <v>0</v>
      </c>
      <c r="K155" s="50">
        <f>+I155+G155+E155+C155</f>
        <v>0</v>
      </c>
      <c r="L155" s="74">
        <f>+J155+H155+F155+D155</f>
        <v>0</v>
      </c>
      <c r="M155" s="98">
        <f>IF(ISERROR(K155/O155),"",K155/O155)</f>
      </c>
      <c r="N155" s="95">
        <f>IF(ISERROR(L155/O155),"",L155/O155)</f>
      </c>
      <c r="O155" s="82">
        <f>SUM(O151:O154)</f>
        <v>0</v>
      </c>
    </row>
    <row r="156" spans="1:15" ht="15.75" customHeight="1">
      <c r="A156" s="56"/>
      <c r="B156" s="14"/>
      <c r="C156" s="37"/>
      <c r="D156" s="37"/>
      <c r="E156" s="37"/>
      <c r="F156" s="37"/>
      <c r="G156" s="37"/>
      <c r="H156" s="37"/>
      <c r="I156" s="37"/>
      <c r="J156" s="37"/>
      <c r="K156" s="24"/>
      <c r="L156" s="24"/>
      <c r="M156" s="25"/>
      <c r="N156" s="25"/>
      <c r="O156" s="24"/>
    </row>
    <row r="157" spans="1:15" ht="15.75" customHeight="1" thickBot="1">
      <c r="A157" s="48">
        <v>19</v>
      </c>
      <c r="B157" s="3" t="s">
        <v>68</v>
      </c>
      <c r="C157" s="61"/>
      <c r="D157" s="61"/>
      <c r="E157" s="61"/>
      <c r="F157" s="61"/>
      <c r="G157" s="61"/>
      <c r="H157" s="61"/>
      <c r="I157" s="61"/>
      <c r="J157" s="61"/>
      <c r="K157" s="61"/>
      <c r="L157" s="61"/>
      <c r="M157" s="46"/>
      <c r="N157" s="101"/>
      <c r="O157" s="63"/>
    </row>
    <row r="158" spans="1:15" ht="15.75" customHeight="1">
      <c r="A158" s="48"/>
      <c r="B158" s="12" t="s">
        <v>64</v>
      </c>
      <c r="C158" s="130"/>
      <c r="D158" s="131"/>
      <c r="E158" s="132"/>
      <c r="F158" s="131"/>
      <c r="G158" s="132"/>
      <c r="H158" s="131"/>
      <c r="I158" s="132"/>
      <c r="J158" s="133"/>
      <c r="K158" s="76">
        <f aca="true" t="shared" si="72" ref="K158:L161">+I158+G158+E158+C158</f>
        <v>0</v>
      </c>
      <c r="L158" s="105">
        <f t="shared" si="72"/>
        <v>0</v>
      </c>
      <c r="M158" s="58">
        <f>IF(ISERROR((K158/(L158+K158))),"",(K158/(L158+K158)))</f>
      </c>
      <c r="N158" s="89">
        <f>IF(ISERROR((L158/(K158+L158))),"",(L158/(K158+L158)))</f>
      </c>
      <c r="O158" s="79">
        <f>+L158+K158</f>
        <v>0</v>
      </c>
    </row>
    <row r="159" spans="1:15" ht="15.75" customHeight="1">
      <c r="A159" s="48"/>
      <c r="B159" s="12" t="s">
        <v>65</v>
      </c>
      <c r="C159" s="130"/>
      <c r="D159" s="131"/>
      <c r="E159" s="132"/>
      <c r="F159" s="131"/>
      <c r="G159" s="132"/>
      <c r="H159" s="131"/>
      <c r="I159" s="132"/>
      <c r="J159" s="133"/>
      <c r="K159" s="76">
        <f t="shared" si="72"/>
        <v>0</v>
      </c>
      <c r="L159" s="105">
        <f t="shared" si="72"/>
        <v>0</v>
      </c>
      <c r="M159" s="58">
        <f>IF(ISERROR((K159/(L159+K159))),"",(K159/(L159+K159)))</f>
      </c>
      <c r="N159" s="89">
        <f>IF(ISERROR((L159/(K159+L159))),"",(L159/(K159+L159)))</f>
      </c>
      <c r="O159" s="80">
        <f>+L159+K159</f>
        <v>0</v>
      </c>
    </row>
    <row r="160" spans="1:15" ht="15.75" customHeight="1">
      <c r="A160" s="48"/>
      <c r="B160" s="12" t="s">
        <v>95</v>
      </c>
      <c r="C160" s="130"/>
      <c r="D160" s="131"/>
      <c r="E160" s="132"/>
      <c r="F160" s="131"/>
      <c r="G160" s="132"/>
      <c r="H160" s="131"/>
      <c r="I160" s="132"/>
      <c r="J160" s="133"/>
      <c r="K160" s="76">
        <f t="shared" si="72"/>
        <v>0</v>
      </c>
      <c r="L160" s="105">
        <f t="shared" si="72"/>
        <v>0</v>
      </c>
      <c r="M160" s="58">
        <f>IF(ISERROR((K160/(L160+K160))),"",(K160/(L160+K160)))</f>
      </c>
      <c r="N160" s="89">
        <f>IF(ISERROR((L160/(K160+L160))),"",(L160/(K160+L160)))</f>
      </c>
      <c r="O160" s="80">
        <f>+L160+K160</f>
        <v>0</v>
      </c>
    </row>
    <row r="161" spans="1:15" ht="15.75" customHeight="1" thickBot="1">
      <c r="A161" s="48"/>
      <c r="B161" s="12" t="s">
        <v>66</v>
      </c>
      <c r="C161" s="130"/>
      <c r="D161" s="131"/>
      <c r="E161" s="132"/>
      <c r="F161" s="131"/>
      <c r="G161" s="132"/>
      <c r="H161" s="131"/>
      <c r="I161" s="132"/>
      <c r="J161" s="133"/>
      <c r="K161" s="76">
        <f t="shared" si="72"/>
        <v>0</v>
      </c>
      <c r="L161" s="105">
        <f t="shared" si="72"/>
        <v>0</v>
      </c>
      <c r="M161" s="58">
        <f>IF(ISERROR((K161/(L161+K161))),"",(K161/(L161+K161)))</f>
      </c>
      <c r="N161" s="89">
        <f>IF(ISERROR((L161/(K161+L161))),"",(L161/(K161+L161)))</f>
      </c>
      <c r="O161" s="81">
        <f>+L161+K161</f>
        <v>0</v>
      </c>
    </row>
    <row r="162" spans="1:15" ht="15.75" customHeight="1" thickBot="1">
      <c r="A162" s="48"/>
      <c r="B162" s="17" t="s">
        <v>1</v>
      </c>
      <c r="C162" s="50">
        <f aca="true" t="shared" si="73" ref="C162:J162">SUM(C158:C161)</f>
        <v>0</v>
      </c>
      <c r="D162" s="50">
        <f t="shared" si="73"/>
        <v>0</v>
      </c>
      <c r="E162" s="50">
        <f t="shared" si="73"/>
        <v>0</v>
      </c>
      <c r="F162" s="50">
        <f t="shared" si="73"/>
        <v>0</v>
      </c>
      <c r="G162" s="50">
        <f t="shared" si="73"/>
        <v>0</v>
      </c>
      <c r="H162" s="50">
        <f t="shared" si="73"/>
        <v>0</v>
      </c>
      <c r="I162" s="50">
        <f t="shared" si="73"/>
        <v>0</v>
      </c>
      <c r="J162" s="50">
        <f t="shared" si="73"/>
        <v>0</v>
      </c>
      <c r="K162" s="50">
        <f>+I162+G162+E162+C162</f>
        <v>0</v>
      </c>
      <c r="L162" s="74">
        <f>+J162+H162+F162+D162</f>
        <v>0</v>
      </c>
      <c r="M162" s="98">
        <f>IF(ISERROR(K162/O162),"",K162/O162)</f>
      </c>
      <c r="N162" s="95">
        <f>IF(ISERROR(L162/O162),"",L162/O162)</f>
      </c>
      <c r="O162" s="82">
        <f>SUM(O158:O161)</f>
        <v>0</v>
      </c>
    </row>
    <row r="163" spans="1:15" ht="15.75" customHeight="1">
      <c r="A163" s="56"/>
      <c r="B163" s="14"/>
      <c r="C163" s="37"/>
      <c r="D163" s="37"/>
      <c r="E163" s="37"/>
      <c r="F163" s="37"/>
      <c r="G163" s="37"/>
      <c r="H163" s="37"/>
      <c r="I163" s="37"/>
      <c r="J163" s="37"/>
      <c r="K163" s="24"/>
      <c r="L163" s="24"/>
      <c r="M163" s="25"/>
      <c r="N163" s="25"/>
      <c r="O163" s="24"/>
    </row>
    <row r="164" spans="1:15" ht="15.75" customHeight="1" thickBot="1">
      <c r="A164" s="48">
        <v>20</v>
      </c>
      <c r="B164" s="3" t="s">
        <v>69</v>
      </c>
      <c r="C164" s="61"/>
      <c r="D164" s="61"/>
      <c r="E164" s="61"/>
      <c r="F164" s="61"/>
      <c r="G164" s="61"/>
      <c r="H164" s="61"/>
      <c r="I164" s="61"/>
      <c r="J164" s="61"/>
      <c r="K164" s="61"/>
      <c r="L164" s="61"/>
      <c r="M164" s="46"/>
      <c r="N164" s="101"/>
      <c r="O164" s="63"/>
    </row>
    <row r="165" spans="1:15" ht="15.75" customHeight="1">
      <c r="A165" s="48"/>
      <c r="B165" s="12" t="s">
        <v>64</v>
      </c>
      <c r="C165" s="130"/>
      <c r="D165" s="131"/>
      <c r="E165" s="132"/>
      <c r="F165" s="131"/>
      <c r="G165" s="132"/>
      <c r="H165" s="131"/>
      <c r="I165" s="132"/>
      <c r="J165" s="133"/>
      <c r="K165" s="76">
        <f aca="true" t="shared" si="74" ref="K165:L168">+I165+G165+E165+C165</f>
        <v>0</v>
      </c>
      <c r="L165" s="105">
        <f t="shared" si="74"/>
        <v>0</v>
      </c>
      <c r="M165" s="58">
        <f>IF(ISERROR((K165/(L165+K165))),"",(K165/(L165+K165)))</f>
      </c>
      <c r="N165" s="89">
        <f>IF(ISERROR((L165/(K165+L165))),"",(L165/(K165+L165)))</f>
      </c>
      <c r="O165" s="79">
        <f>+L165+K165</f>
        <v>0</v>
      </c>
    </row>
    <row r="166" spans="1:15" ht="15.75" customHeight="1">
      <c r="A166" s="48"/>
      <c r="B166" s="12" t="s">
        <v>65</v>
      </c>
      <c r="C166" s="130"/>
      <c r="D166" s="131"/>
      <c r="E166" s="132"/>
      <c r="F166" s="131"/>
      <c r="G166" s="132"/>
      <c r="H166" s="131"/>
      <c r="I166" s="132"/>
      <c r="J166" s="133"/>
      <c r="K166" s="76">
        <f t="shared" si="74"/>
        <v>0</v>
      </c>
      <c r="L166" s="105">
        <f t="shared" si="74"/>
        <v>0</v>
      </c>
      <c r="M166" s="58">
        <f>IF(ISERROR((K166/(L166+K166))),"",(K166/(L166+K166)))</f>
      </c>
      <c r="N166" s="89">
        <f>IF(ISERROR((L166/(K166+L166))),"",(L166/(K166+L166)))</f>
      </c>
      <c r="O166" s="80">
        <f>+L166+K166</f>
        <v>0</v>
      </c>
    </row>
    <row r="167" spans="1:15" ht="15.75" customHeight="1">
      <c r="A167" s="48"/>
      <c r="B167" s="12" t="s">
        <v>95</v>
      </c>
      <c r="C167" s="130"/>
      <c r="D167" s="131"/>
      <c r="E167" s="132"/>
      <c r="F167" s="131"/>
      <c r="G167" s="132"/>
      <c r="H167" s="131"/>
      <c r="I167" s="132"/>
      <c r="J167" s="133"/>
      <c r="K167" s="76">
        <f t="shared" si="74"/>
        <v>0</v>
      </c>
      <c r="L167" s="105">
        <f t="shared" si="74"/>
        <v>0</v>
      </c>
      <c r="M167" s="58">
        <f>IF(ISERROR((K167/(L167+K167))),"",(K167/(L167+K167)))</f>
      </c>
      <c r="N167" s="89">
        <f>IF(ISERROR((L167/(K167+L167))),"",(L167/(K167+L167)))</f>
      </c>
      <c r="O167" s="80">
        <f>+L167+K167</f>
        <v>0</v>
      </c>
    </row>
    <row r="168" spans="1:15" ht="15.75" customHeight="1" thickBot="1">
      <c r="A168" s="48"/>
      <c r="B168" s="12" t="s">
        <v>66</v>
      </c>
      <c r="C168" s="130"/>
      <c r="D168" s="131"/>
      <c r="E168" s="132"/>
      <c r="F168" s="131"/>
      <c r="G168" s="132"/>
      <c r="H168" s="131"/>
      <c r="I168" s="132"/>
      <c r="J168" s="133"/>
      <c r="K168" s="76">
        <f t="shared" si="74"/>
        <v>0</v>
      </c>
      <c r="L168" s="105">
        <f t="shared" si="74"/>
        <v>0</v>
      </c>
      <c r="M168" s="58">
        <f>IF(ISERROR((K168/(L168+K168))),"",(K168/(L168+K168)))</f>
      </c>
      <c r="N168" s="89">
        <f>IF(ISERROR((L168/(K168+L168))),"",(L168/(K168+L168)))</f>
      </c>
      <c r="O168" s="81">
        <f>+L168+K168</f>
        <v>0</v>
      </c>
    </row>
    <row r="169" spans="1:15" ht="15.75" customHeight="1" thickBot="1">
      <c r="A169" s="48"/>
      <c r="B169" s="17" t="s">
        <v>1</v>
      </c>
      <c r="C169" s="50">
        <f aca="true" t="shared" si="75" ref="C169:J169">SUM(C165:C168)</f>
        <v>0</v>
      </c>
      <c r="D169" s="50">
        <f t="shared" si="75"/>
        <v>0</v>
      </c>
      <c r="E169" s="50">
        <f t="shared" si="75"/>
        <v>0</v>
      </c>
      <c r="F169" s="50">
        <f t="shared" si="75"/>
        <v>0</v>
      </c>
      <c r="G169" s="50">
        <f t="shared" si="75"/>
        <v>0</v>
      </c>
      <c r="H169" s="50">
        <f t="shared" si="75"/>
        <v>0</v>
      </c>
      <c r="I169" s="50">
        <f t="shared" si="75"/>
        <v>0</v>
      </c>
      <c r="J169" s="50">
        <f t="shared" si="75"/>
        <v>0</v>
      </c>
      <c r="K169" s="50">
        <f>+I169+G169+E169+C169</f>
        <v>0</v>
      </c>
      <c r="L169" s="74">
        <f>+J169+H169+F169+D169</f>
        <v>0</v>
      </c>
      <c r="M169" s="98">
        <f>IF(ISERROR(K169/O169),"",K169/O169)</f>
      </c>
      <c r="N169" s="95">
        <f>IF(ISERROR(L169/O169),"",L169/O169)</f>
      </c>
      <c r="O169" s="82">
        <f>SUM(O165:O168)</f>
        <v>0</v>
      </c>
    </row>
    <row r="170" spans="1:15" ht="15.75" customHeight="1">
      <c r="A170" s="56"/>
      <c r="B170" s="14"/>
      <c r="C170" s="37"/>
      <c r="D170" s="37"/>
      <c r="E170" s="37"/>
      <c r="F170" s="37"/>
      <c r="G170" s="37"/>
      <c r="H170" s="37"/>
      <c r="I170" s="37"/>
      <c r="J170" s="37"/>
      <c r="K170" s="24"/>
      <c r="L170" s="24"/>
      <c r="M170" s="25"/>
      <c r="N170" s="25"/>
      <c r="O170" s="24"/>
    </row>
    <row r="171" spans="1:15" ht="15.75" customHeight="1" thickBot="1">
      <c r="A171" s="48">
        <v>21</v>
      </c>
      <c r="B171" s="3" t="s">
        <v>126</v>
      </c>
      <c r="C171" s="61"/>
      <c r="D171" s="61"/>
      <c r="E171" s="61"/>
      <c r="F171" s="61"/>
      <c r="G171" s="61"/>
      <c r="H171" s="61"/>
      <c r="I171" s="61"/>
      <c r="J171" s="61"/>
      <c r="K171" s="61"/>
      <c r="L171" s="61"/>
      <c r="M171" s="46"/>
      <c r="N171" s="101"/>
      <c r="O171" s="63"/>
    </row>
    <row r="172" spans="1:15" ht="15.75" customHeight="1">
      <c r="A172" s="48"/>
      <c r="B172" s="12" t="s">
        <v>64</v>
      </c>
      <c r="C172" s="130"/>
      <c r="D172" s="131"/>
      <c r="E172" s="132"/>
      <c r="F172" s="131"/>
      <c r="G172" s="132"/>
      <c r="H172" s="131"/>
      <c r="I172" s="132"/>
      <c r="J172" s="133"/>
      <c r="K172" s="76">
        <f aca="true" t="shared" si="76" ref="K172:L175">+I172+G172+E172+C172</f>
        <v>0</v>
      </c>
      <c r="L172" s="105">
        <f t="shared" si="76"/>
        <v>0</v>
      </c>
      <c r="M172" s="58">
        <f>IF(ISERROR((K172/(L172+K172))),"",(K172/(L172+K172)))</f>
      </c>
      <c r="N172" s="89">
        <f>IF(ISERROR((L172/(K172+L172))),"",(L172/(K172+L172)))</f>
      </c>
      <c r="O172" s="79">
        <f>+L172+K172</f>
        <v>0</v>
      </c>
    </row>
    <row r="173" spans="1:15" ht="15.75" customHeight="1">
      <c r="A173" s="48"/>
      <c r="B173" s="12" t="s">
        <v>65</v>
      </c>
      <c r="C173" s="130"/>
      <c r="D173" s="131"/>
      <c r="E173" s="132"/>
      <c r="F173" s="131"/>
      <c r="G173" s="132"/>
      <c r="H173" s="131"/>
      <c r="I173" s="132"/>
      <c r="J173" s="133"/>
      <c r="K173" s="76">
        <f t="shared" si="76"/>
        <v>0</v>
      </c>
      <c r="L173" s="105">
        <f t="shared" si="76"/>
        <v>0</v>
      </c>
      <c r="M173" s="58">
        <f>IF(ISERROR((K173/(L173+K173))),"",(K173/(L173+K173)))</f>
      </c>
      <c r="N173" s="89">
        <f>IF(ISERROR((L173/(K173+L173))),"",(L173/(K173+L173)))</f>
      </c>
      <c r="O173" s="80">
        <f>+L173+K173</f>
        <v>0</v>
      </c>
    </row>
    <row r="174" spans="1:15" ht="15.75" customHeight="1">
      <c r="A174" s="48"/>
      <c r="B174" s="12" t="s">
        <v>95</v>
      </c>
      <c r="C174" s="130"/>
      <c r="D174" s="131"/>
      <c r="E174" s="132"/>
      <c r="F174" s="131"/>
      <c r="G174" s="132"/>
      <c r="H174" s="131"/>
      <c r="I174" s="132"/>
      <c r="J174" s="133"/>
      <c r="K174" s="76">
        <f t="shared" si="76"/>
        <v>0</v>
      </c>
      <c r="L174" s="105">
        <f t="shared" si="76"/>
        <v>0</v>
      </c>
      <c r="M174" s="58">
        <f>IF(ISERROR((K174/(L174+K174))),"",(K174/(L174+K174)))</f>
      </c>
      <c r="N174" s="89">
        <f>IF(ISERROR((L174/(K174+L174))),"",(L174/(K174+L174)))</f>
      </c>
      <c r="O174" s="80">
        <f>+L174+K174</f>
        <v>0</v>
      </c>
    </row>
    <row r="175" spans="1:15" ht="15.75" customHeight="1" thickBot="1">
      <c r="A175" s="48"/>
      <c r="B175" s="12" t="s">
        <v>66</v>
      </c>
      <c r="C175" s="130"/>
      <c r="D175" s="131"/>
      <c r="E175" s="132"/>
      <c r="F175" s="131"/>
      <c r="G175" s="132"/>
      <c r="H175" s="131"/>
      <c r="I175" s="132"/>
      <c r="J175" s="133"/>
      <c r="K175" s="76">
        <f t="shared" si="76"/>
        <v>0</v>
      </c>
      <c r="L175" s="105">
        <f t="shared" si="76"/>
        <v>0</v>
      </c>
      <c r="M175" s="58">
        <f>IF(ISERROR((K175/(L175+K175))),"",(K175/(L175+K175)))</f>
      </c>
      <c r="N175" s="89">
        <f>IF(ISERROR((L175/(K175+L175))),"",(L175/(K175+L175)))</f>
      </c>
      <c r="O175" s="81">
        <f>+L175+K175</f>
        <v>0</v>
      </c>
    </row>
    <row r="176" spans="1:15" ht="15.75" customHeight="1" thickBot="1">
      <c r="A176" s="48"/>
      <c r="B176" s="17" t="s">
        <v>1</v>
      </c>
      <c r="C176" s="50">
        <f aca="true" t="shared" si="77" ref="C176:J176">SUM(C172:C175)</f>
        <v>0</v>
      </c>
      <c r="D176" s="50">
        <f t="shared" si="77"/>
        <v>0</v>
      </c>
      <c r="E176" s="50">
        <f t="shared" si="77"/>
        <v>0</v>
      </c>
      <c r="F176" s="50">
        <f t="shared" si="77"/>
        <v>0</v>
      </c>
      <c r="G176" s="50">
        <f t="shared" si="77"/>
        <v>0</v>
      </c>
      <c r="H176" s="50">
        <f t="shared" si="77"/>
        <v>0</v>
      </c>
      <c r="I176" s="50">
        <f t="shared" si="77"/>
        <v>0</v>
      </c>
      <c r="J176" s="50">
        <f t="shared" si="77"/>
        <v>0</v>
      </c>
      <c r="K176" s="50">
        <f>+I176+G176+E176+C176</f>
        <v>0</v>
      </c>
      <c r="L176" s="74">
        <f>+J176+H176+F176+D176</f>
        <v>0</v>
      </c>
      <c r="M176" s="98">
        <f>IF(ISERROR(K176/O176),"",K176/O176)</f>
      </c>
      <c r="N176" s="95">
        <f>IF(ISERROR(L176/O176),"",L176/O176)</f>
      </c>
      <c r="O176" s="82">
        <f>SUM(O172:O175)</f>
        <v>0</v>
      </c>
    </row>
    <row r="177" spans="1:15" s="3" customFormat="1" ht="15.75" customHeight="1">
      <c r="A177" s="57"/>
      <c r="B177" s="69"/>
      <c r="C177" s="45"/>
      <c r="D177" s="45"/>
      <c r="E177" s="45"/>
      <c r="F177" s="45"/>
      <c r="G177" s="45"/>
      <c r="H177" s="45"/>
      <c r="I177" s="45"/>
      <c r="J177" s="45"/>
      <c r="K177" s="45"/>
      <c r="L177" s="45"/>
      <c r="M177" s="62"/>
      <c r="N177" s="62"/>
      <c r="O177" s="60"/>
    </row>
    <row r="178" spans="1:15" ht="15.75" customHeight="1">
      <c r="A178" s="56"/>
      <c r="B178" s="10" t="s">
        <v>55</v>
      </c>
      <c r="C178" s="38"/>
      <c r="D178" s="38"/>
      <c r="E178" s="38"/>
      <c r="F178" s="38"/>
      <c r="G178" s="38"/>
      <c r="H178" s="38"/>
      <c r="I178" s="38"/>
      <c r="J178" s="38"/>
      <c r="K178" s="24"/>
      <c r="L178" s="24"/>
      <c r="M178" s="25"/>
      <c r="N178" s="25"/>
      <c r="O178" s="24"/>
    </row>
    <row r="179" spans="1:15" s="3" customFormat="1" ht="15.75" customHeight="1">
      <c r="A179" s="57"/>
      <c r="B179" s="11" t="s">
        <v>105</v>
      </c>
      <c r="C179" s="45"/>
      <c r="D179" s="45"/>
      <c r="E179" s="45"/>
      <c r="F179" s="45"/>
      <c r="G179" s="45"/>
      <c r="H179" s="45"/>
      <c r="I179" s="45"/>
      <c r="J179" s="45"/>
      <c r="K179" s="26"/>
      <c r="L179" s="26"/>
      <c r="M179" s="27"/>
      <c r="N179" s="27"/>
      <c r="O179" s="26"/>
    </row>
    <row r="180" spans="1:15" ht="15.75" customHeight="1" thickBot="1">
      <c r="A180" s="48">
        <v>22</v>
      </c>
      <c r="B180" s="15" t="s">
        <v>101</v>
      </c>
      <c r="C180" s="61"/>
      <c r="D180" s="61"/>
      <c r="E180" s="61"/>
      <c r="F180" s="61"/>
      <c r="G180" s="61"/>
      <c r="H180" s="61"/>
      <c r="I180" s="61"/>
      <c r="J180" s="61"/>
      <c r="K180" s="61"/>
      <c r="L180" s="61"/>
      <c r="M180" s="46"/>
      <c r="N180" s="101"/>
      <c r="O180" s="63"/>
    </row>
    <row r="181" spans="1:15" ht="15.75" customHeight="1">
      <c r="A181" s="48"/>
      <c r="B181" s="12" t="s">
        <v>64</v>
      </c>
      <c r="C181" s="130"/>
      <c r="D181" s="131"/>
      <c r="E181" s="132"/>
      <c r="F181" s="131"/>
      <c r="G181" s="132"/>
      <c r="H181" s="131"/>
      <c r="I181" s="132"/>
      <c r="J181" s="133"/>
      <c r="K181" s="76">
        <f aca="true" t="shared" si="78" ref="K181:L184">+I181+G181+E181+C181</f>
        <v>0</v>
      </c>
      <c r="L181" s="105">
        <f t="shared" si="78"/>
        <v>0</v>
      </c>
      <c r="M181" s="58">
        <f>IF(ISERROR((K181/(L181+K181))),"",(K181/(L181+K181)))</f>
      </c>
      <c r="N181" s="89">
        <f>IF(ISERROR((L181/(K181+L181))),"",(L181/(K181+L181)))</f>
      </c>
      <c r="O181" s="79">
        <f>+L181+K181</f>
        <v>0</v>
      </c>
    </row>
    <row r="182" spans="1:15" ht="15.75" customHeight="1">
      <c r="A182" s="48"/>
      <c r="B182" s="12" t="s">
        <v>65</v>
      </c>
      <c r="C182" s="130"/>
      <c r="D182" s="131"/>
      <c r="E182" s="132"/>
      <c r="F182" s="131"/>
      <c r="G182" s="132"/>
      <c r="H182" s="131"/>
      <c r="I182" s="132"/>
      <c r="J182" s="133"/>
      <c r="K182" s="76">
        <f t="shared" si="78"/>
        <v>0</v>
      </c>
      <c r="L182" s="105">
        <f t="shared" si="78"/>
        <v>0</v>
      </c>
      <c r="M182" s="58">
        <f>IF(ISERROR((K182/(L182+K182))),"",(K182/(L182+K182)))</f>
      </c>
      <c r="N182" s="89">
        <f>IF(ISERROR((L182/(K182+L182))),"",(L182/(K182+L182)))</f>
      </c>
      <c r="O182" s="80">
        <f>+L182+K182</f>
        <v>0</v>
      </c>
    </row>
    <row r="183" spans="1:15" ht="15.75" customHeight="1">
      <c r="A183" s="48"/>
      <c r="B183" s="12" t="s">
        <v>95</v>
      </c>
      <c r="C183" s="130"/>
      <c r="D183" s="131"/>
      <c r="E183" s="132"/>
      <c r="F183" s="131"/>
      <c r="G183" s="132"/>
      <c r="H183" s="131"/>
      <c r="I183" s="132"/>
      <c r="J183" s="133"/>
      <c r="K183" s="76">
        <f t="shared" si="78"/>
        <v>0</v>
      </c>
      <c r="L183" s="105">
        <f t="shared" si="78"/>
        <v>0</v>
      </c>
      <c r="M183" s="58">
        <f>IF(ISERROR((K183/(L183+K183))),"",(K183/(L183+K183)))</f>
      </c>
      <c r="N183" s="89">
        <f>IF(ISERROR((L183/(K183+L183))),"",(L183/(K183+L183)))</f>
      </c>
      <c r="O183" s="80">
        <f>+L183+K183</f>
        <v>0</v>
      </c>
    </row>
    <row r="184" spans="1:15" ht="15.75" customHeight="1" thickBot="1">
      <c r="A184" s="48"/>
      <c r="B184" s="12" t="s">
        <v>66</v>
      </c>
      <c r="C184" s="130"/>
      <c r="D184" s="131"/>
      <c r="E184" s="132"/>
      <c r="F184" s="131"/>
      <c r="G184" s="132"/>
      <c r="H184" s="131"/>
      <c r="I184" s="132"/>
      <c r="J184" s="133"/>
      <c r="K184" s="76">
        <f t="shared" si="78"/>
        <v>0</v>
      </c>
      <c r="L184" s="105">
        <f t="shared" si="78"/>
        <v>0</v>
      </c>
      <c r="M184" s="58">
        <f>IF(ISERROR((K184/(L184+K184))),"",(K184/(L184+K184)))</f>
      </c>
      <c r="N184" s="89">
        <f>IF(ISERROR((L184/(K184+L184))),"",(L184/(K184+L184)))</f>
      </c>
      <c r="O184" s="81">
        <f>+L184+K184</f>
        <v>0</v>
      </c>
    </row>
    <row r="185" spans="1:15" ht="15.75" customHeight="1" thickBot="1">
      <c r="A185" s="48"/>
      <c r="B185" s="17" t="s">
        <v>1</v>
      </c>
      <c r="C185" s="50">
        <f aca="true" t="shared" si="79" ref="C185:J185">SUM(C181:C184)</f>
        <v>0</v>
      </c>
      <c r="D185" s="50">
        <f t="shared" si="79"/>
        <v>0</v>
      </c>
      <c r="E185" s="50">
        <f t="shared" si="79"/>
        <v>0</v>
      </c>
      <c r="F185" s="50">
        <f t="shared" si="79"/>
        <v>0</v>
      </c>
      <c r="G185" s="50">
        <f t="shared" si="79"/>
        <v>0</v>
      </c>
      <c r="H185" s="50">
        <f t="shared" si="79"/>
        <v>0</v>
      </c>
      <c r="I185" s="50">
        <f t="shared" si="79"/>
        <v>0</v>
      </c>
      <c r="J185" s="50">
        <f t="shared" si="79"/>
        <v>0</v>
      </c>
      <c r="K185" s="50">
        <f>+I185+G185+E185+C185</f>
        <v>0</v>
      </c>
      <c r="L185" s="74">
        <f>+J185+H185+F185+D185</f>
        <v>0</v>
      </c>
      <c r="M185" s="98">
        <f>IF(ISERROR(K185/O185),"",K185/O185)</f>
      </c>
      <c r="N185" s="95">
        <f>IF(ISERROR(L185/O185),"",L185/O185)</f>
      </c>
      <c r="O185" s="82">
        <f>SUM(O181:O184)</f>
        <v>0</v>
      </c>
    </row>
    <row r="186" spans="1:15" ht="15.75" customHeight="1">
      <c r="A186" s="56"/>
      <c r="B186" s="14"/>
      <c r="C186" s="37"/>
      <c r="D186" s="37"/>
      <c r="E186" s="37"/>
      <c r="F186" s="37"/>
      <c r="G186" s="37"/>
      <c r="H186" s="37"/>
      <c r="I186" s="37"/>
      <c r="J186" s="37"/>
      <c r="K186" s="24"/>
      <c r="L186" s="24"/>
      <c r="M186" s="25"/>
      <c r="N186" s="25"/>
      <c r="O186" s="24"/>
    </row>
    <row r="187" spans="1:15" s="3" customFormat="1" ht="15.75" customHeight="1">
      <c r="A187" s="57"/>
      <c r="B187" s="11" t="s">
        <v>106</v>
      </c>
      <c r="C187" s="45"/>
      <c r="D187" s="45"/>
      <c r="E187" s="45"/>
      <c r="F187" s="45"/>
      <c r="G187" s="45"/>
      <c r="H187" s="45"/>
      <c r="I187" s="45"/>
      <c r="J187" s="45"/>
      <c r="K187" s="26"/>
      <c r="L187" s="26"/>
      <c r="M187" s="27"/>
      <c r="N187" s="27"/>
      <c r="O187" s="26"/>
    </row>
    <row r="188" spans="1:15" ht="15.75" customHeight="1" thickBot="1">
      <c r="A188" s="48">
        <v>23</v>
      </c>
      <c r="B188" s="15" t="s">
        <v>70</v>
      </c>
      <c r="C188" s="61"/>
      <c r="D188" s="61"/>
      <c r="E188" s="61"/>
      <c r="F188" s="61"/>
      <c r="G188" s="61"/>
      <c r="H188" s="61"/>
      <c r="I188" s="61"/>
      <c r="J188" s="61"/>
      <c r="K188" s="61"/>
      <c r="L188" s="61"/>
      <c r="M188" s="46"/>
      <c r="N188" s="101"/>
      <c r="O188" s="63"/>
    </row>
    <row r="189" spans="1:15" ht="15.75" customHeight="1">
      <c r="A189" s="48"/>
      <c r="B189" s="12" t="s">
        <v>64</v>
      </c>
      <c r="C189" s="130"/>
      <c r="D189" s="131"/>
      <c r="E189" s="132"/>
      <c r="F189" s="131"/>
      <c r="G189" s="132"/>
      <c r="H189" s="131"/>
      <c r="I189" s="132"/>
      <c r="J189" s="133"/>
      <c r="K189" s="76">
        <f aca="true" t="shared" si="80" ref="K189:L192">+I189+G189+E189+C189</f>
        <v>0</v>
      </c>
      <c r="L189" s="105">
        <f t="shared" si="80"/>
        <v>0</v>
      </c>
      <c r="M189" s="58">
        <f>IF(ISERROR((K189/(L189+K189))),"",(K189/(L189+K189)))</f>
      </c>
      <c r="N189" s="89">
        <f>IF(ISERROR((L189/(K189+L189))),"",(L189/(K189+L189)))</f>
      </c>
      <c r="O189" s="79">
        <f>+L189+K189</f>
        <v>0</v>
      </c>
    </row>
    <row r="190" spans="1:15" ht="15.75" customHeight="1">
      <c r="A190" s="48"/>
      <c r="B190" s="12" t="s">
        <v>65</v>
      </c>
      <c r="C190" s="130"/>
      <c r="D190" s="131"/>
      <c r="E190" s="132"/>
      <c r="F190" s="131"/>
      <c r="G190" s="132"/>
      <c r="H190" s="131"/>
      <c r="I190" s="132"/>
      <c r="J190" s="133"/>
      <c r="K190" s="76">
        <f t="shared" si="80"/>
        <v>0</v>
      </c>
      <c r="L190" s="105">
        <f t="shared" si="80"/>
        <v>0</v>
      </c>
      <c r="M190" s="58">
        <f>IF(ISERROR((K190/(L190+K190))),"",(K190/(L190+K190)))</f>
      </c>
      <c r="N190" s="89">
        <f>IF(ISERROR((L190/(K190+L190))),"",(L190/(K190+L190)))</f>
      </c>
      <c r="O190" s="80">
        <f>+L190+K190</f>
        <v>0</v>
      </c>
    </row>
    <row r="191" spans="1:15" ht="15.75" customHeight="1">
      <c r="A191" s="48"/>
      <c r="B191" s="12" t="s">
        <v>95</v>
      </c>
      <c r="C191" s="130"/>
      <c r="D191" s="131"/>
      <c r="E191" s="132"/>
      <c r="F191" s="131"/>
      <c r="G191" s="132"/>
      <c r="H191" s="131"/>
      <c r="I191" s="132"/>
      <c r="J191" s="133"/>
      <c r="K191" s="76">
        <f t="shared" si="80"/>
        <v>0</v>
      </c>
      <c r="L191" s="105">
        <f t="shared" si="80"/>
        <v>0</v>
      </c>
      <c r="M191" s="58">
        <f>IF(ISERROR((K191/(L191+K191))),"",(K191/(L191+K191)))</f>
      </c>
      <c r="N191" s="89">
        <f>IF(ISERROR((L191/(K191+L191))),"",(L191/(K191+L191)))</f>
      </c>
      <c r="O191" s="80">
        <f>+L191+K191</f>
        <v>0</v>
      </c>
    </row>
    <row r="192" spans="1:15" ht="15.75" customHeight="1" thickBot="1">
      <c r="A192" s="48"/>
      <c r="B192" s="12" t="s">
        <v>66</v>
      </c>
      <c r="C192" s="130"/>
      <c r="D192" s="131"/>
      <c r="E192" s="132"/>
      <c r="F192" s="131"/>
      <c r="G192" s="132"/>
      <c r="H192" s="131"/>
      <c r="I192" s="132"/>
      <c r="J192" s="133"/>
      <c r="K192" s="76">
        <f t="shared" si="80"/>
        <v>0</v>
      </c>
      <c r="L192" s="105">
        <f t="shared" si="80"/>
        <v>0</v>
      </c>
      <c r="M192" s="58">
        <f>IF(ISERROR((K192/(L192+K192))),"",(K192/(L192+K192)))</f>
      </c>
      <c r="N192" s="89">
        <f>IF(ISERROR((L192/(K192+L192))),"",(L192/(K192+L192)))</f>
      </c>
      <c r="O192" s="81">
        <f>+L192+K192</f>
        <v>0</v>
      </c>
    </row>
    <row r="193" spans="1:15" ht="15.75" customHeight="1" thickBot="1">
      <c r="A193" s="48"/>
      <c r="B193" s="17" t="s">
        <v>1</v>
      </c>
      <c r="C193" s="50">
        <f aca="true" t="shared" si="81" ref="C193:J193">SUM(C189:C192)</f>
        <v>0</v>
      </c>
      <c r="D193" s="50">
        <f t="shared" si="81"/>
        <v>0</v>
      </c>
      <c r="E193" s="50">
        <f t="shared" si="81"/>
        <v>0</v>
      </c>
      <c r="F193" s="50">
        <f t="shared" si="81"/>
        <v>0</v>
      </c>
      <c r="G193" s="50">
        <f t="shared" si="81"/>
        <v>0</v>
      </c>
      <c r="H193" s="50">
        <f t="shared" si="81"/>
        <v>0</v>
      </c>
      <c r="I193" s="50">
        <f t="shared" si="81"/>
        <v>0</v>
      </c>
      <c r="J193" s="50">
        <f t="shared" si="81"/>
        <v>0</v>
      </c>
      <c r="K193" s="50">
        <f>+I193+G193+E193+C193</f>
        <v>0</v>
      </c>
      <c r="L193" s="74">
        <f>+J193+H193+F193+D193</f>
        <v>0</v>
      </c>
      <c r="M193" s="98">
        <f>IF(ISERROR(K193/O193),"",K193/O193)</f>
      </c>
      <c r="N193" s="95">
        <f>IF(ISERROR(L193/O193),"",L193/O193)</f>
      </c>
      <c r="O193" s="82">
        <f>SUM(O189:O192)</f>
        <v>0</v>
      </c>
    </row>
    <row r="194" spans="1:15" s="3" customFormat="1" ht="15.75" customHeight="1">
      <c r="A194" s="57"/>
      <c r="B194" s="69"/>
      <c r="C194" s="45"/>
      <c r="D194" s="45"/>
      <c r="E194" s="45"/>
      <c r="F194" s="45"/>
      <c r="G194" s="45"/>
      <c r="H194" s="45"/>
      <c r="I194" s="45"/>
      <c r="J194" s="45"/>
      <c r="K194" s="45"/>
      <c r="L194" s="45"/>
      <c r="M194" s="62"/>
      <c r="N194" s="62"/>
      <c r="O194" s="60"/>
    </row>
    <row r="195" spans="1:15" ht="15.75" customHeight="1">
      <c r="A195" s="56"/>
      <c r="B195" s="10" t="s">
        <v>98</v>
      </c>
      <c r="C195" s="38"/>
      <c r="D195" s="38"/>
      <c r="E195" s="38"/>
      <c r="F195" s="38"/>
      <c r="G195" s="38"/>
      <c r="H195" s="38"/>
      <c r="I195" s="38"/>
      <c r="J195" s="38"/>
      <c r="K195" s="24"/>
      <c r="L195" s="24"/>
      <c r="M195" s="25"/>
      <c r="N195" s="25"/>
      <c r="O195" s="24"/>
    </row>
    <row r="196" spans="1:15" ht="15.75" customHeight="1" thickBot="1">
      <c r="A196" s="48">
        <v>24</v>
      </c>
      <c r="B196" s="16" t="s">
        <v>96</v>
      </c>
      <c r="C196" s="46"/>
      <c r="D196" s="46"/>
      <c r="E196" s="46"/>
      <c r="F196" s="46"/>
      <c r="G196" s="46"/>
      <c r="H196" s="46"/>
      <c r="I196" s="46"/>
      <c r="J196" s="46"/>
      <c r="K196" s="28"/>
      <c r="L196" s="28"/>
      <c r="M196" s="29"/>
      <c r="N196" s="29"/>
      <c r="O196" s="28"/>
    </row>
    <row r="197" spans="1:15" ht="15.75" customHeight="1" thickBot="1">
      <c r="A197" s="48"/>
      <c r="B197" s="13" t="s">
        <v>71</v>
      </c>
      <c r="C197" s="130"/>
      <c r="D197" s="131"/>
      <c r="E197" s="132"/>
      <c r="F197" s="131"/>
      <c r="G197" s="132"/>
      <c r="H197" s="131"/>
      <c r="I197" s="132"/>
      <c r="J197" s="133"/>
      <c r="K197" s="50">
        <f aca="true" t="shared" si="82" ref="K197:L202">+I197+G197+E197+C197</f>
        <v>0</v>
      </c>
      <c r="L197" s="106">
        <f t="shared" si="82"/>
        <v>0</v>
      </c>
      <c r="M197" s="107">
        <f>IF(ISERROR((K197/(L197+K197))),"",(K197/(L197+K197)))</f>
      </c>
      <c r="N197" s="95">
        <f>IF(ISERROR((L197/(K197+L197))),"",(L197/(K197+L197)))</f>
      </c>
      <c r="O197" s="108">
        <f aca="true" t="shared" si="83" ref="O197:O202">+L197+K197</f>
        <v>0</v>
      </c>
    </row>
    <row r="198" spans="1:15" ht="15.75" customHeight="1" thickBot="1">
      <c r="A198" s="48"/>
      <c r="B198" s="13" t="s">
        <v>72</v>
      </c>
      <c r="C198" s="46"/>
      <c r="D198" s="46"/>
      <c r="E198" s="46"/>
      <c r="F198" s="46"/>
      <c r="G198" s="46"/>
      <c r="H198" s="46"/>
      <c r="I198" s="46"/>
      <c r="J198" s="46"/>
      <c r="K198" s="28"/>
      <c r="L198" s="28"/>
      <c r="M198" s="29"/>
      <c r="N198" s="29"/>
      <c r="O198" s="26"/>
    </row>
    <row r="199" spans="1:15" ht="15.75" customHeight="1">
      <c r="A199" s="48"/>
      <c r="B199" s="13" t="s">
        <v>73</v>
      </c>
      <c r="C199" s="130"/>
      <c r="D199" s="131"/>
      <c r="E199" s="132"/>
      <c r="F199" s="131"/>
      <c r="G199" s="132"/>
      <c r="H199" s="131"/>
      <c r="I199" s="132"/>
      <c r="J199" s="133"/>
      <c r="K199" s="76">
        <f t="shared" si="82"/>
        <v>0</v>
      </c>
      <c r="L199" s="105">
        <f t="shared" si="82"/>
        <v>0</v>
      </c>
      <c r="M199" s="58">
        <f>IF(ISERROR((K199/(L199+K199))),"",(K199/(L199+K199)))</f>
      </c>
      <c r="N199" s="89">
        <f>IF(ISERROR((L199/(K199+L199))),"",(L199/(K199+L199)))</f>
      </c>
      <c r="O199" s="79">
        <f t="shared" si="83"/>
        <v>0</v>
      </c>
    </row>
    <row r="200" spans="1:15" ht="15.75" customHeight="1">
      <c r="A200" s="48"/>
      <c r="B200" s="13" t="s">
        <v>74</v>
      </c>
      <c r="C200" s="130"/>
      <c r="D200" s="131"/>
      <c r="E200" s="132"/>
      <c r="F200" s="131"/>
      <c r="G200" s="132"/>
      <c r="H200" s="131"/>
      <c r="I200" s="132"/>
      <c r="J200" s="133"/>
      <c r="K200" s="76">
        <f t="shared" si="82"/>
        <v>0</v>
      </c>
      <c r="L200" s="105">
        <f t="shared" si="82"/>
        <v>0</v>
      </c>
      <c r="M200" s="58">
        <f>IF(ISERROR((K200/(L200+K200))),"",(K200/(L200+K200)))</f>
      </c>
      <c r="N200" s="89">
        <f>IF(ISERROR((L200/(K200+L200))),"",(L200/(K200+L200)))</f>
      </c>
      <c r="O200" s="80">
        <f t="shared" si="83"/>
        <v>0</v>
      </c>
    </row>
    <row r="201" spans="1:15" ht="15.75" customHeight="1">
      <c r="A201" s="48"/>
      <c r="B201" s="13" t="s">
        <v>75</v>
      </c>
      <c r="C201" s="130"/>
      <c r="D201" s="131"/>
      <c r="E201" s="132"/>
      <c r="F201" s="131"/>
      <c r="G201" s="132"/>
      <c r="H201" s="131"/>
      <c r="I201" s="132"/>
      <c r="J201" s="133"/>
      <c r="K201" s="76">
        <f t="shared" si="82"/>
        <v>0</v>
      </c>
      <c r="L201" s="105">
        <f t="shared" si="82"/>
        <v>0</v>
      </c>
      <c r="M201" s="58">
        <f>IF(ISERROR((K201/(L201+K201))),"",(K201/(L201+K201)))</f>
      </c>
      <c r="N201" s="89">
        <f>IF(ISERROR((L201/(K201+L201))),"",(L201/(K201+L201)))</f>
      </c>
      <c r="O201" s="80">
        <f t="shared" si="83"/>
        <v>0</v>
      </c>
    </row>
    <row r="202" spans="1:15" ht="15.75" customHeight="1" thickBot="1">
      <c r="A202" s="48"/>
      <c r="B202" s="13" t="s">
        <v>76</v>
      </c>
      <c r="C202" s="130"/>
      <c r="D202" s="131"/>
      <c r="E202" s="132"/>
      <c r="F202" s="131"/>
      <c r="G202" s="132"/>
      <c r="H202" s="131"/>
      <c r="I202" s="132"/>
      <c r="J202" s="133"/>
      <c r="K202" s="76">
        <f t="shared" si="82"/>
        <v>0</v>
      </c>
      <c r="L202" s="105">
        <f t="shared" si="82"/>
        <v>0</v>
      </c>
      <c r="M202" s="58">
        <f>IF(ISERROR((K202/(L202+K202))),"",(K202/(L202+K202)))</f>
      </c>
      <c r="N202" s="89">
        <f>IF(ISERROR((L202/(K202+L202))),"",(L202/(K202+L202)))</f>
      </c>
      <c r="O202" s="81">
        <f t="shared" si="83"/>
        <v>0</v>
      </c>
    </row>
    <row r="203" spans="1:15" ht="15.75" customHeight="1" thickBot="1">
      <c r="A203" s="48"/>
      <c r="B203" s="17" t="s">
        <v>1</v>
      </c>
      <c r="C203" s="50">
        <f>SUM(C197:C202)</f>
        <v>0</v>
      </c>
      <c r="D203" s="50">
        <f aca="true" t="shared" si="84" ref="D203:J203">SUM(D197:D202)</f>
        <v>0</v>
      </c>
      <c r="E203" s="50">
        <f t="shared" si="84"/>
        <v>0</v>
      </c>
      <c r="F203" s="50">
        <f t="shared" si="84"/>
        <v>0</v>
      </c>
      <c r="G203" s="50">
        <f t="shared" si="84"/>
        <v>0</v>
      </c>
      <c r="H203" s="50">
        <f t="shared" si="84"/>
        <v>0</v>
      </c>
      <c r="I203" s="50">
        <f t="shared" si="84"/>
        <v>0</v>
      </c>
      <c r="J203" s="50">
        <f t="shared" si="84"/>
        <v>0</v>
      </c>
      <c r="K203" s="50">
        <f>+I203+G203+E203+C203</f>
        <v>0</v>
      </c>
      <c r="L203" s="74">
        <f>+J203+H203+F203+D203</f>
        <v>0</v>
      </c>
      <c r="M203" s="98">
        <f>IF(ISERROR(K203/O203),"",K203/O203)</f>
      </c>
      <c r="N203" s="95">
        <f>IF(ISERROR(L203/O203),"",L203/O203)</f>
      </c>
      <c r="O203" s="82">
        <f>SUM(O197:O202)</f>
        <v>0</v>
      </c>
    </row>
    <row r="204" spans="1:15" ht="15.75" customHeight="1" thickBot="1">
      <c r="A204" s="48"/>
      <c r="B204" s="16" t="s">
        <v>97</v>
      </c>
      <c r="C204" s="46"/>
      <c r="D204" s="46"/>
      <c r="E204" s="46"/>
      <c r="F204" s="46"/>
      <c r="G204" s="46"/>
      <c r="H204" s="46"/>
      <c r="I204" s="46"/>
      <c r="J204" s="46"/>
      <c r="K204" s="28"/>
      <c r="L204" s="28"/>
      <c r="M204" s="29"/>
      <c r="N204" s="29"/>
      <c r="O204" s="28"/>
    </row>
    <row r="205" spans="1:15" ht="15.75" customHeight="1" thickBot="1">
      <c r="A205" s="48"/>
      <c r="B205" s="3" t="s">
        <v>78</v>
      </c>
      <c r="C205" s="130"/>
      <c r="D205" s="131"/>
      <c r="E205" s="132"/>
      <c r="F205" s="131"/>
      <c r="G205" s="132"/>
      <c r="H205" s="131"/>
      <c r="I205" s="132"/>
      <c r="J205" s="133"/>
      <c r="K205" s="84">
        <f aca="true" t="shared" si="85" ref="K205:L210">+I205+G205+E205+C205</f>
        <v>0</v>
      </c>
      <c r="L205" s="109">
        <f t="shared" si="85"/>
        <v>0</v>
      </c>
      <c r="M205" s="110">
        <f>IF(ISERROR((K205/(L205+K205))),"",(K205/(L205+K205)))</f>
      </c>
      <c r="N205" s="111">
        <f>IF(ISERROR((L205/(K205+L205))),"",(L205/(K205+L205)))</f>
      </c>
      <c r="O205" s="108">
        <f aca="true" t="shared" si="86" ref="O205:O210">+L205+K205</f>
        <v>0</v>
      </c>
    </row>
    <row r="206" spans="1:15" ht="15.75" customHeight="1" thickBot="1">
      <c r="A206" s="48"/>
      <c r="B206" s="3" t="s">
        <v>77</v>
      </c>
      <c r="C206" s="47"/>
      <c r="D206" s="47"/>
      <c r="E206" s="47"/>
      <c r="F206" s="47"/>
      <c r="G206" s="47"/>
      <c r="H206" s="47"/>
      <c r="I206" s="47"/>
      <c r="J206" s="47"/>
      <c r="K206" s="30"/>
      <c r="L206" s="30"/>
      <c r="M206" s="31"/>
      <c r="N206" s="31"/>
      <c r="O206" s="32"/>
    </row>
    <row r="207" spans="1:15" ht="15.75" customHeight="1">
      <c r="A207" s="48"/>
      <c r="B207" s="3" t="s">
        <v>79</v>
      </c>
      <c r="C207" s="130"/>
      <c r="D207" s="131"/>
      <c r="E207" s="132"/>
      <c r="F207" s="131"/>
      <c r="G207" s="132"/>
      <c r="H207" s="131"/>
      <c r="I207" s="132"/>
      <c r="J207" s="133"/>
      <c r="K207" s="76">
        <f t="shared" si="85"/>
        <v>0</v>
      </c>
      <c r="L207" s="105">
        <f t="shared" si="85"/>
        <v>0</v>
      </c>
      <c r="M207" s="58">
        <f>IF(ISERROR((K207/(L207+K207))),"",(K207/(L207+K207)))</f>
      </c>
      <c r="N207" s="89">
        <f>IF(ISERROR((L207/(K207+L207))),"",(L207/(K207+L207)))</f>
      </c>
      <c r="O207" s="79">
        <f t="shared" si="86"/>
        <v>0</v>
      </c>
    </row>
    <row r="208" spans="1:15" ht="15.75" customHeight="1">
      <c r="A208" s="48"/>
      <c r="B208" s="3" t="s">
        <v>80</v>
      </c>
      <c r="C208" s="130"/>
      <c r="D208" s="131"/>
      <c r="E208" s="132"/>
      <c r="F208" s="131"/>
      <c r="G208" s="132"/>
      <c r="H208" s="131"/>
      <c r="I208" s="132"/>
      <c r="J208" s="133"/>
      <c r="K208" s="76">
        <f t="shared" si="85"/>
        <v>0</v>
      </c>
      <c r="L208" s="105">
        <f t="shared" si="85"/>
        <v>0</v>
      </c>
      <c r="M208" s="58">
        <f>IF(ISERROR((K208/(L208+K208))),"",(K208/(L208+K208)))</f>
      </c>
      <c r="N208" s="89">
        <f>IF(ISERROR((L208/(K208+L208))),"",(L208/(K208+L208)))</f>
      </c>
      <c r="O208" s="80">
        <f t="shared" si="86"/>
        <v>0</v>
      </c>
    </row>
    <row r="209" spans="1:15" ht="15.75" customHeight="1">
      <c r="A209" s="48"/>
      <c r="B209" s="3" t="s">
        <v>81</v>
      </c>
      <c r="C209" s="130"/>
      <c r="D209" s="131"/>
      <c r="E209" s="132"/>
      <c r="F209" s="131"/>
      <c r="G209" s="132"/>
      <c r="H209" s="131"/>
      <c r="I209" s="132"/>
      <c r="J209" s="133"/>
      <c r="K209" s="76">
        <f t="shared" si="85"/>
        <v>0</v>
      </c>
      <c r="L209" s="105">
        <f t="shared" si="85"/>
        <v>0</v>
      </c>
      <c r="M209" s="58">
        <f>IF(ISERROR((K209/(L209+K209))),"",(K209/(L209+K209)))</f>
      </c>
      <c r="N209" s="89">
        <f>IF(ISERROR((L209/(K209+L209))),"",(L209/(K209+L209)))</f>
      </c>
      <c r="O209" s="80">
        <f t="shared" si="86"/>
        <v>0</v>
      </c>
    </row>
    <row r="210" spans="1:15" ht="15.75" customHeight="1" thickBot="1">
      <c r="A210" s="48"/>
      <c r="B210" s="3" t="s">
        <v>82</v>
      </c>
      <c r="C210" s="130"/>
      <c r="D210" s="131"/>
      <c r="E210" s="132"/>
      <c r="F210" s="131"/>
      <c r="G210" s="132"/>
      <c r="H210" s="131"/>
      <c r="I210" s="132"/>
      <c r="J210" s="133"/>
      <c r="K210" s="76">
        <f t="shared" si="85"/>
        <v>0</v>
      </c>
      <c r="L210" s="105">
        <f t="shared" si="85"/>
        <v>0</v>
      </c>
      <c r="M210" s="58">
        <f>IF(ISERROR((K210/(L210+K210))),"",(K210/(L210+K210)))</f>
      </c>
      <c r="N210" s="89">
        <f>IF(ISERROR((L210/(K210+L210))),"",(L210/(K210+L210)))</f>
      </c>
      <c r="O210" s="81">
        <f t="shared" si="86"/>
        <v>0</v>
      </c>
    </row>
    <row r="211" spans="1:15" ht="15.75" customHeight="1" thickBot="1">
      <c r="A211" s="48"/>
      <c r="B211" s="17" t="s">
        <v>1</v>
      </c>
      <c r="C211" s="50">
        <f>SUM(C205:C210)</f>
        <v>0</v>
      </c>
      <c r="D211" s="50">
        <f aca="true" t="shared" si="87" ref="D211:J211">SUM(D205:D210)</f>
        <v>0</v>
      </c>
      <c r="E211" s="50">
        <f t="shared" si="87"/>
        <v>0</v>
      </c>
      <c r="F211" s="50">
        <f t="shared" si="87"/>
        <v>0</v>
      </c>
      <c r="G211" s="50">
        <f t="shared" si="87"/>
        <v>0</v>
      </c>
      <c r="H211" s="50">
        <f t="shared" si="87"/>
        <v>0</v>
      </c>
      <c r="I211" s="50">
        <f t="shared" si="87"/>
        <v>0</v>
      </c>
      <c r="J211" s="50">
        <f t="shared" si="87"/>
        <v>0</v>
      </c>
      <c r="K211" s="50">
        <f>SUM(K205:K210)</f>
        <v>0</v>
      </c>
      <c r="L211" s="74">
        <f>+J211+H211+F211+D211</f>
        <v>0</v>
      </c>
      <c r="M211" s="98">
        <f>IF(ISERROR(K211/O211),"",K211/O211)</f>
      </c>
      <c r="N211" s="95">
        <f>IF(ISERROR(L211/O211),"",L211/O211)</f>
      </c>
      <c r="O211" s="82">
        <f>SUM(O205:O210)</f>
        <v>0</v>
      </c>
    </row>
    <row r="212" spans="1:15" ht="15.75" customHeight="1" thickBot="1">
      <c r="A212" s="48"/>
      <c r="B212" s="16" t="s">
        <v>124</v>
      </c>
      <c r="C212" s="46"/>
      <c r="D212" s="46"/>
      <c r="E212" s="46"/>
      <c r="F212" s="46"/>
      <c r="G212" s="46"/>
      <c r="H212" s="46"/>
      <c r="I212" s="46"/>
      <c r="J212" s="46"/>
      <c r="K212" s="28"/>
      <c r="L212" s="28"/>
      <c r="M212" s="29"/>
      <c r="N212" s="29"/>
      <c r="O212" s="28"/>
    </row>
    <row r="213" spans="1:15" ht="15.75" customHeight="1" thickBot="1">
      <c r="A213" s="48"/>
      <c r="B213" s="3" t="s">
        <v>78</v>
      </c>
      <c r="C213" s="130"/>
      <c r="D213" s="131"/>
      <c r="E213" s="132"/>
      <c r="F213" s="131"/>
      <c r="G213" s="132"/>
      <c r="H213" s="131"/>
      <c r="I213" s="132"/>
      <c r="J213" s="133"/>
      <c r="K213" s="76">
        <f>+I213+G213+E213+C213</f>
        <v>0</v>
      </c>
      <c r="L213" s="105">
        <f>+J213+H213+F213+D213</f>
        <v>0</v>
      </c>
      <c r="M213" s="58">
        <f>IF(ISERROR((K213/(L213+K213))),"",(K213/(L213+K213)))</f>
      </c>
      <c r="N213" s="59">
        <f>IF(ISERROR((L213/(K213+L213))),"",(L213/(K213+L213)))</f>
      </c>
      <c r="O213" s="108">
        <f aca="true" t="shared" si="88" ref="O213:O218">+L213+K213</f>
        <v>0</v>
      </c>
    </row>
    <row r="214" spans="1:15" ht="15.75" customHeight="1" thickBot="1">
      <c r="A214" s="48"/>
      <c r="B214" s="3" t="s">
        <v>77</v>
      </c>
      <c r="C214" s="47"/>
      <c r="D214" s="47"/>
      <c r="E214" s="47"/>
      <c r="F214" s="47"/>
      <c r="G214" s="47"/>
      <c r="H214" s="47"/>
      <c r="I214" s="47"/>
      <c r="J214" s="47"/>
      <c r="K214" s="30"/>
      <c r="L214" s="30"/>
      <c r="M214" s="31"/>
      <c r="N214" s="31"/>
      <c r="O214" s="32"/>
    </row>
    <row r="215" spans="1:15" ht="15.75" customHeight="1">
      <c r="A215" s="48"/>
      <c r="B215" s="3" t="s">
        <v>79</v>
      </c>
      <c r="C215" s="130"/>
      <c r="D215" s="131"/>
      <c r="E215" s="132"/>
      <c r="F215" s="131"/>
      <c r="G215" s="132"/>
      <c r="H215" s="131"/>
      <c r="I215" s="132"/>
      <c r="J215" s="133"/>
      <c r="K215" s="76">
        <f aca="true" t="shared" si="89" ref="K215:L218">+I215+G215+E215+C215</f>
        <v>0</v>
      </c>
      <c r="L215" s="105">
        <f t="shared" si="89"/>
        <v>0</v>
      </c>
      <c r="M215" s="58">
        <f>IF(ISERROR((K215/(L215+K215))),"",(K215/(L215+K215)))</f>
      </c>
      <c r="N215" s="89">
        <f>IF(ISERROR((L215/(K215+L215))),"",(L215/(K215+L215)))</f>
      </c>
      <c r="O215" s="79">
        <f t="shared" si="88"/>
        <v>0</v>
      </c>
    </row>
    <row r="216" spans="1:15" ht="15.75" customHeight="1">
      <c r="A216" s="48"/>
      <c r="B216" s="3" t="s">
        <v>80</v>
      </c>
      <c r="C216" s="130"/>
      <c r="D216" s="131"/>
      <c r="E216" s="132"/>
      <c r="F216" s="131"/>
      <c r="G216" s="132"/>
      <c r="H216" s="131"/>
      <c r="I216" s="132"/>
      <c r="J216" s="133"/>
      <c r="K216" s="76">
        <f t="shared" si="89"/>
        <v>0</v>
      </c>
      <c r="L216" s="105">
        <f t="shared" si="89"/>
        <v>0</v>
      </c>
      <c r="M216" s="58">
        <f>IF(ISERROR((K216/(L216+K216))),"",(K216/(L216+K216)))</f>
      </c>
      <c r="N216" s="89">
        <f>IF(ISERROR((L216/(K216+L216))),"",(L216/(K216+L216)))</f>
      </c>
      <c r="O216" s="80">
        <f t="shared" si="88"/>
        <v>0</v>
      </c>
    </row>
    <row r="217" spans="1:15" ht="15.75" customHeight="1">
      <c r="A217" s="48"/>
      <c r="B217" s="3" t="s">
        <v>81</v>
      </c>
      <c r="C217" s="130"/>
      <c r="D217" s="131"/>
      <c r="E217" s="132"/>
      <c r="F217" s="131"/>
      <c r="G217" s="132"/>
      <c r="H217" s="131"/>
      <c r="I217" s="132"/>
      <c r="J217" s="133"/>
      <c r="K217" s="76">
        <f t="shared" si="89"/>
        <v>0</v>
      </c>
      <c r="L217" s="105">
        <f t="shared" si="89"/>
        <v>0</v>
      </c>
      <c r="M217" s="58">
        <f>IF(ISERROR((K217/(L217+K217))),"",(K217/(L217+K217)))</f>
      </c>
      <c r="N217" s="89">
        <f>IF(ISERROR((L217/(K217+L217))),"",(L217/(K217+L217)))</f>
      </c>
      <c r="O217" s="80">
        <f t="shared" si="88"/>
        <v>0</v>
      </c>
    </row>
    <row r="218" spans="1:15" ht="15.75" customHeight="1" thickBot="1">
      <c r="A218" s="48"/>
      <c r="B218" s="3" t="s">
        <v>82</v>
      </c>
      <c r="C218" s="130"/>
      <c r="D218" s="131"/>
      <c r="E218" s="132"/>
      <c r="F218" s="131"/>
      <c r="G218" s="132"/>
      <c r="H218" s="131"/>
      <c r="I218" s="132"/>
      <c r="J218" s="133"/>
      <c r="K218" s="76">
        <f t="shared" si="89"/>
        <v>0</v>
      </c>
      <c r="L218" s="105">
        <f t="shared" si="89"/>
        <v>0</v>
      </c>
      <c r="M218" s="58">
        <f>IF(ISERROR((K218/(L218+K218))),"",(K218/(L218+K218)))</f>
      </c>
      <c r="N218" s="89">
        <f>IF(ISERROR((L218/(K218+L218))),"",(L218/(K218+L218)))</f>
      </c>
      <c r="O218" s="81">
        <f t="shared" si="88"/>
        <v>0</v>
      </c>
    </row>
    <row r="219" spans="1:15" ht="15.75" customHeight="1" thickBot="1">
      <c r="A219" s="48"/>
      <c r="B219" s="17" t="s">
        <v>1</v>
      </c>
      <c r="C219" s="50">
        <f aca="true" t="shared" si="90" ref="C219:K219">SUM(C213:C218)</f>
        <v>0</v>
      </c>
      <c r="D219" s="50">
        <f t="shared" si="90"/>
        <v>0</v>
      </c>
      <c r="E219" s="50">
        <f t="shared" si="90"/>
        <v>0</v>
      </c>
      <c r="F219" s="50">
        <f t="shared" si="90"/>
        <v>0</v>
      </c>
      <c r="G219" s="50">
        <f t="shared" si="90"/>
        <v>0</v>
      </c>
      <c r="H219" s="50">
        <f t="shared" si="90"/>
        <v>0</v>
      </c>
      <c r="I219" s="50">
        <f t="shared" si="90"/>
        <v>0</v>
      </c>
      <c r="J219" s="50">
        <f t="shared" si="90"/>
        <v>0</v>
      </c>
      <c r="K219" s="50">
        <f t="shared" si="90"/>
        <v>0</v>
      </c>
      <c r="L219" s="74">
        <f>+J219+H219+F219+D219</f>
        <v>0</v>
      </c>
      <c r="M219" s="98">
        <f>IF(ISERROR(K219/O219),"",K219/O219)</f>
      </c>
      <c r="N219" s="95">
        <f>IF(ISERROR(L219/O219),"",L219/O219)</f>
      </c>
      <c r="O219" s="82">
        <f>SUM(O213:O218)</f>
        <v>0</v>
      </c>
    </row>
    <row r="220" spans="1:15" ht="15.75" customHeight="1" thickBot="1">
      <c r="A220" s="48"/>
      <c r="B220" s="15" t="s">
        <v>125</v>
      </c>
      <c r="C220" s="46"/>
      <c r="D220" s="46"/>
      <c r="E220" s="46"/>
      <c r="F220" s="46"/>
      <c r="G220" s="46"/>
      <c r="H220" s="46"/>
      <c r="I220" s="46"/>
      <c r="J220" s="46"/>
      <c r="K220" s="28"/>
      <c r="L220" s="28"/>
      <c r="M220" s="29"/>
      <c r="N220" s="29"/>
      <c r="O220" s="28"/>
    </row>
    <row r="221" spans="1:15" ht="15.75" customHeight="1" thickBot="1">
      <c r="A221" s="48"/>
      <c r="B221" s="3" t="s">
        <v>78</v>
      </c>
      <c r="C221" s="130"/>
      <c r="D221" s="131"/>
      <c r="E221" s="132"/>
      <c r="F221" s="131"/>
      <c r="G221" s="132"/>
      <c r="H221" s="131"/>
      <c r="I221" s="132"/>
      <c r="J221" s="133"/>
      <c r="K221" s="76">
        <f>+I221+G221+E221+C221</f>
        <v>0</v>
      </c>
      <c r="L221" s="105">
        <f>+J221+H221+F221+D221</f>
        <v>0</v>
      </c>
      <c r="M221" s="58">
        <f>IF(ISERROR((K221/(L221+K221))),"",(K221/(L221+K221)))</f>
      </c>
      <c r="N221" s="59">
        <f>IF(ISERROR((L221/(K221+L221))),"",(L221/(K221+L221)))</f>
      </c>
      <c r="O221" s="108">
        <f aca="true" t="shared" si="91" ref="O221:O226">+L221+K221</f>
        <v>0</v>
      </c>
    </row>
    <row r="222" spans="1:15" ht="15.75" customHeight="1" thickBot="1">
      <c r="A222" s="48"/>
      <c r="B222" s="3" t="s">
        <v>77</v>
      </c>
      <c r="C222" s="47"/>
      <c r="D222" s="47"/>
      <c r="E222" s="47"/>
      <c r="F222" s="47"/>
      <c r="G222" s="47"/>
      <c r="H222" s="47"/>
      <c r="I222" s="47"/>
      <c r="J222" s="47"/>
      <c r="K222" s="30"/>
      <c r="L222" s="30"/>
      <c r="M222" s="31"/>
      <c r="N222" s="31"/>
      <c r="O222" s="32"/>
    </row>
    <row r="223" spans="1:15" ht="15.75" customHeight="1">
      <c r="A223" s="48"/>
      <c r="B223" s="3" t="s">
        <v>79</v>
      </c>
      <c r="C223" s="130"/>
      <c r="D223" s="131"/>
      <c r="E223" s="143"/>
      <c r="F223" s="142"/>
      <c r="G223" s="144"/>
      <c r="H223" s="142"/>
      <c r="I223" s="141"/>
      <c r="J223" s="145"/>
      <c r="K223" s="76">
        <f aca="true" t="shared" si="92" ref="K223:L226">+I223+G223+E223+C223</f>
        <v>0</v>
      </c>
      <c r="L223" s="105">
        <f t="shared" si="92"/>
        <v>0</v>
      </c>
      <c r="M223" s="58">
        <f>IF(ISERROR((K223/(L223+K223))),"",(K223/(L223+K223)))</f>
      </c>
      <c r="N223" s="89">
        <f>IF(ISERROR((L223/(K223+L223))),"",(L223/(K223+L223)))</f>
      </c>
      <c r="O223" s="79">
        <f t="shared" si="91"/>
        <v>0</v>
      </c>
    </row>
    <row r="224" spans="1:15" ht="15.75" customHeight="1">
      <c r="A224" s="48"/>
      <c r="B224" s="3" t="s">
        <v>80</v>
      </c>
      <c r="C224" s="141"/>
      <c r="D224" s="142"/>
      <c r="E224" s="143"/>
      <c r="F224" s="142"/>
      <c r="G224" s="144"/>
      <c r="H224" s="142"/>
      <c r="I224" s="141"/>
      <c r="J224" s="145"/>
      <c r="K224" s="76">
        <f t="shared" si="92"/>
        <v>0</v>
      </c>
      <c r="L224" s="105">
        <f t="shared" si="92"/>
        <v>0</v>
      </c>
      <c r="M224" s="58">
        <f>IF(ISERROR((K224/(L224+K224))),"",(K224/(L224+K224)))</f>
      </c>
      <c r="N224" s="89">
        <f>IF(ISERROR((L224/(K224+L224))),"",(L224/(K224+L224)))</f>
      </c>
      <c r="O224" s="80">
        <f t="shared" si="91"/>
        <v>0</v>
      </c>
    </row>
    <row r="225" spans="1:15" ht="15.75" customHeight="1">
      <c r="A225" s="48"/>
      <c r="B225" s="3" t="s">
        <v>81</v>
      </c>
      <c r="C225" s="141"/>
      <c r="D225" s="142"/>
      <c r="E225" s="143"/>
      <c r="F225" s="142"/>
      <c r="G225" s="144"/>
      <c r="H225" s="142"/>
      <c r="I225" s="141"/>
      <c r="J225" s="145"/>
      <c r="K225" s="76">
        <f t="shared" si="92"/>
        <v>0</v>
      </c>
      <c r="L225" s="105">
        <f t="shared" si="92"/>
        <v>0</v>
      </c>
      <c r="M225" s="58">
        <f>IF(ISERROR((K225/(L225+K225))),"",(K225/(L225+K225)))</f>
      </c>
      <c r="N225" s="89">
        <f>IF(ISERROR((L225/(K225+L225))),"",(L225/(K225+L225)))</f>
      </c>
      <c r="O225" s="80">
        <f t="shared" si="91"/>
        <v>0</v>
      </c>
    </row>
    <row r="226" spans="1:15" ht="15.75" customHeight="1" thickBot="1">
      <c r="A226" s="48"/>
      <c r="B226" s="3" t="s">
        <v>82</v>
      </c>
      <c r="C226" s="141"/>
      <c r="D226" s="142"/>
      <c r="E226" s="143"/>
      <c r="F226" s="142"/>
      <c r="G226" s="144"/>
      <c r="H226" s="142"/>
      <c r="I226" s="141"/>
      <c r="J226" s="145"/>
      <c r="K226" s="76">
        <f t="shared" si="92"/>
        <v>0</v>
      </c>
      <c r="L226" s="105">
        <f t="shared" si="92"/>
        <v>0</v>
      </c>
      <c r="M226" s="58">
        <f>IF(ISERROR((K226/(L226+K226))),"",(K226/(L226+K226)))</f>
      </c>
      <c r="N226" s="89">
        <f>IF(ISERROR((L226/(K226+L226))),"",(L226/(K226+L226)))</f>
      </c>
      <c r="O226" s="81">
        <f t="shared" si="91"/>
        <v>0</v>
      </c>
    </row>
    <row r="227" spans="1:15" ht="15.75" customHeight="1" thickBot="1">
      <c r="A227" s="48"/>
      <c r="B227" s="17" t="s">
        <v>1</v>
      </c>
      <c r="C227" s="50">
        <f aca="true" t="shared" si="93" ref="C227:K227">SUM(C221:C226)</f>
        <v>0</v>
      </c>
      <c r="D227" s="50">
        <f t="shared" si="93"/>
        <v>0</v>
      </c>
      <c r="E227" s="50">
        <f t="shared" si="93"/>
        <v>0</v>
      </c>
      <c r="F227" s="50">
        <f t="shared" si="93"/>
        <v>0</v>
      </c>
      <c r="G227" s="50">
        <f t="shared" si="93"/>
        <v>0</v>
      </c>
      <c r="H227" s="50">
        <f t="shared" si="93"/>
        <v>0</v>
      </c>
      <c r="I227" s="50">
        <f t="shared" si="93"/>
        <v>0</v>
      </c>
      <c r="J227" s="50">
        <f t="shared" si="93"/>
        <v>0</v>
      </c>
      <c r="K227" s="50">
        <f t="shared" si="93"/>
        <v>0</v>
      </c>
      <c r="L227" s="74">
        <f>+J227+H227+F227+D227</f>
        <v>0</v>
      </c>
      <c r="M227" s="98">
        <f>IF(ISERROR(K227/O227),"",K227/O227)</f>
      </c>
      <c r="N227" s="95">
        <f>IF(ISERROR(L227/O227),"",L227/O227)</f>
      </c>
      <c r="O227" s="82">
        <f>SUM(O221:O226)</f>
        <v>0</v>
      </c>
    </row>
    <row r="228" spans="1:15" ht="15.75" customHeight="1" thickBot="1">
      <c r="A228" s="48"/>
      <c r="B228" s="15" t="s">
        <v>135</v>
      </c>
      <c r="C228" s="46"/>
      <c r="D228" s="46"/>
      <c r="E228" s="46"/>
      <c r="F228" s="46"/>
      <c r="G228" s="46"/>
      <c r="H228" s="46"/>
      <c r="I228" s="46"/>
      <c r="J228" s="46"/>
      <c r="K228" s="28"/>
      <c r="L228" s="28"/>
      <c r="M228" s="29"/>
      <c r="N228" s="29"/>
      <c r="O228" s="28"/>
    </row>
    <row r="229" spans="1:15" ht="15.75" customHeight="1" thickBot="1">
      <c r="A229" s="48"/>
      <c r="B229" s="3" t="s">
        <v>78</v>
      </c>
      <c r="C229" s="130"/>
      <c r="D229" s="131"/>
      <c r="E229" s="143"/>
      <c r="F229" s="142"/>
      <c r="G229" s="144"/>
      <c r="H229" s="142"/>
      <c r="I229" s="141"/>
      <c r="J229" s="145"/>
      <c r="K229" s="76">
        <f>+I229+G229+E229+C229</f>
        <v>0</v>
      </c>
      <c r="L229" s="105">
        <f aca="true" t="shared" si="94" ref="L229:L234">+J229+H229+F229+D229</f>
        <v>0</v>
      </c>
      <c r="M229" s="58">
        <f>IF(ISERROR((K229/(L229+K229))),"",(K229/(L229+K229)))</f>
      </c>
      <c r="N229" s="59">
        <f>IF(ISERROR((L229/(K229+L229))),"",(L229/(K229+L229)))</f>
      </c>
      <c r="O229" s="108">
        <f aca="true" t="shared" si="95" ref="O229:O234">+L229+K229</f>
        <v>0</v>
      </c>
    </row>
    <row r="230" spans="1:15" ht="15.75" customHeight="1" thickBot="1">
      <c r="A230" s="48"/>
      <c r="B230" s="3" t="s">
        <v>77</v>
      </c>
      <c r="C230" s="47"/>
      <c r="D230" s="47"/>
      <c r="E230" s="47"/>
      <c r="F230" s="47"/>
      <c r="G230" s="47"/>
      <c r="H230" s="47"/>
      <c r="I230" s="47"/>
      <c r="J230" s="47"/>
      <c r="K230" s="30"/>
      <c r="L230" s="30"/>
      <c r="M230" s="31"/>
      <c r="N230" s="31"/>
      <c r="O230" s="32"/>
    </row>
    <row r="231" spans="1:15" ht="15.75" customHeight="1">
      <c r="A231" s="48"/>
      <c r="B231" s="3" t="s">
        <v>79</v>
      </c>
      <c r="C231" s="130"/>
      <c r="D231" s="131"/>
      <c r="E231" s="143"/>
      <c r="F231" s="142"/>
      <c r="G231" s="144"/>
      <c r="H231" s="142"/>
      <c r="I231" s="141"/>
      <c r="J231" s="145"/>
      <c r="K231" s="76">
        <f>+I231+G231+E231+C231</f>
        <v>0</v>
      </c>
      <c r="L231" s="105">
        <f t="shared" si="94"/>
        <v>0</v>
      </c>
      <c r="M231" s="58">
        <f>IF(ISERROR((K231/(L231+K231))),"",(K231/(L231+K231)))</f>
      </c>
      <c r="N231" s="89">
        <f>IF(ISERROR((L231/(K231+L231))),"",(L231/(K231+L231)))</f>
      </c>
      <c r="O231" s="79">
        <f t="shared" si="95"/>
        <v>0</v>
      </c>
    </row>
    <row r="232" spans="1:15" ht="15.75" customHeight="1">
      <c r="A232" s="48"/>
      <c r="B232" s="3" t="s">
        <v>80</v>
      </c>
      <c r="C232" s="141"/>
      <c r="D232" s="142"/>
      <c r="E232" s="143"/>
      <c r="F232" s="142"/>
      <c r="G232" s="144"/>
      <c r="H232" s="142"/>
      <c r="I232" s="141"/>
      <c r="J232" s="145"/>
      <c r="K232" s="76">
        <f>+I232+G232+E232+C232</f>
        <v>0</v>
      </c>
      <c r="L232" s="105">
        <f t="shared" si="94"/>
        <v>0</v>
      </c>
      <c r="M232" s="58">
        <f>IF(ISERROR((K232/(L232+K232))),"",(K232/(L232+K232)))</f>
      </c>
      <c r="N232" s="89">
        <f>IF(ISERROR((L232/(K232+L232))),"",(L232/(K232+L232)))</f>
      </c>
      <c r="O232" s="80">
        <f t="shared" si="95"/>
        <v>0</v>
      </c>
    </row>
    <row r="233" spans="1:15" ht="15.75" customHeight="1">
      <c r="A233" s="48"/>
      <c r="B233" s="3" t="s">
        <v>81</v>
      </c>
      <c r="C233" s="141"/>
      <c r="D233" s="142"/>
      <c r="E233" s="143"/>
      <c r="F233" s="142"/>
      <c r="G233" s="144"/>
      <c r="H233" s="142"/>
      <c r="I233" s="141"/>
      <c r="J233" s="145"/>
      <c r="K233" s="76">
        <f>+I233+G233+E233+C233</f>
        <v>0</v>
      </c>
      <c r="L233" s="105">
        <f t="shared" si="94"/>
        <v>0</v>
      </c>
      <c r="M233" s="58">
        <f>IF(ISERROR((K233/(L233+K233))),"",(K233/(L233+K233)))</f>
      </c>
      <c r="N233" s="89">
        <f>IF(ISERROR((L233/(K233+L233))),"",(L233/(K233+L233)))</f>
      </c>
      <c r="O233" s="80">
        <f t="shared" si="95"/>
        <v>0</v>
      </c>
    </row>
    <row r="234" spans="1:15" ht="15.75" customHeight="1" thickBot="1">
      <c r="A234" s="48"/>
      <c r="B234" s="3" t="s">
        <v>82</v>
      </c>
      <c r="C234" s="141"/>
      <c r="D234" s="142"/>
      <c r="E234" s="143"/>
      <c r="F234" s="142"/>
      <c r="G234" s="144"/>
      <c r="H234" s="142"/>
      <c r="I234" s="141"/>
      <c r="J234" s="145"/>
      <c r="K234" s="76">
        <f>+I234+G234+E234+C234</f>
        <v>0</v>
      </c>
      <c r="L234" s="105">
        <f t="shared" si="94"/>
        <v>0</v>
      </c>
      <c r="M234" s="58">
        <f>IF(ISERROR((K234/(L234+K234))),"",(K234/(L234+K234)))</f>
      </c>
      <c r="N234" s="89">
        <f>IF(ISERROR((L234/(K234+L234))),"",(L234/(K234+L234)))</f>
      </c>
      <c r="O234" s="81">
        <f t="shared" si="95"/>
        <v>0</v>
      </c>
    </row>
    <row r="235" spans="1:15" ht="15.75" customHeight="1" thickBot="1">
      <c r="A235" s="48"/>
      <c r="B235" s="17" t="s">
        <v>1</v>
      </c>
      <c r="C235" s="50">
        <f aca="true" t="shared" si="96" ref="C235:K235">SUM(C229:C234)</f>
        <v>0</v>
      </c>
      <c r="D235" s="50">
        <f t="shared" si="96"/>
        <v>0</v>
      </c>
      <c r="E235" s="50">
        <f t="shared" si="96"/>
        <v>0</v>
      </c>
      <c r="F235" s="50">
        <f t="shared" si="96"/>
        <v>0</v>
      </c>
      <c r="G235" s="50">
        <f t="shared" si="96"/>
        <v>0</v>
      </c>
      <c r="H235" s="50">
        <f t="shared" si="96"/>
        <v>0</v>
      </c>
      <c r="I235" s="50">
        <f t="shared" si="96"/>
        <v>0</v>
      </c>
      <c r="J235" s="50">
        <f t="shared" si="96"/>
        <v>0</v>
      </c>
      <c r="K235" s="50">
        <f t="shared" si="96"/>
        <v>0</v>
      </c>
      <c r="L235" s="74">
        <f>+J235+H235+F235+D235</f>
        <v>0</v>
      </c>
      <c r="M235" s="98">
        <f>IF(ISERROR(K235/O235),"",K235/O235)</f>
      </c>
      <c r="N235" s="95">
        <f>IF(ISERROR(L235/O235),"",L235/O235)</f>
      </c>
      <c r="O235" s="82">
        <f>SUM(O229:O234)</f>
        <v>0</v>
      </c>
    </row>
    <row r="236" spans="1:15" ht="15.75" customHeight="1" thickBot="1">
      <c r="A236" s="48"/>
      <c r="B236" s="15" t="s">
        <v>136</v>
      </c>
      <c r="C236" s="46"/>
      <c r="D236" s="46"/>
      <c r="E236" s="46"/>
      <c r="F236" s="46"/>
      <c r="G236" s="46"/>
      <c r="H236" s="46"/>
      <c r="I236" s="46"/>
      <c r="J236" s="46"/>
      <c r="K236" s="28"/>
      <c r="L236" s="28"/>
      <c r="M236" s="29"/>
      <c r="N236" s="29"/>
      <c r="O236" s="28"/>
    </row>
    <row r="237" spans="1:15" ht="15.75" customHeight="1" thickBot="1">
      <c r="A237" s="48"/>
      <c r="B237" s="3" t="s">
        <v>78</v>
      </c>
      <c r="C237" s="130"/>
      <c r="D237" s="131"/>
      <c r="E237" s="143"/>
      <c r="F237" s="142"/>
      <c r="G237" s="144"/>
      <c r="H237" s="142"/>
      <c r="I237" s="141"/>
      <c r="J237" s="145"/>
      <c r="K237" s="76">
        <f>+I237+G237+E237+C237</f>
        <v>0</v>
      </c>
      <c r="L237" s="105">
        <f>+J237+H237+F237+D237</f>
        <v>0</v>
      </c>
      <c r="M237" s="58">
        <f>IF(ISERROR((K237/(L237+K237))),"",(K237/(L237+K237)))</f>
      </c>
      <c r="N237" s="59">
        <f>IF(ISERROR((L237/(K237+L237))),"",(L237/(K237+L237)))</f>
      </c>
      <c r="O237" s="108">
        <f aca="true" t="shared" si="97" ref="O237:O242">+L237+K237</f>
        <v>0</v>
      </c>
    </row>
    <row r="238" spans="1:15" ht="15.75" customHeight="1" thickBot="1">
      <c r="A238" s="48"/>
      <c r="B238" s="3" t="s">
        <v>77</v>
      </c>
      <c r="C238" s="47"/>
      <c r="D238" s="47"/>
      <c r="E238" s="47"/>
      <c r="F238" s="47"/>
      <c r="G238" s="47"/>
      <c r="H238" s="47"/>
      <c r="I238" s="47"/>
      <c r="J238" s="47"/>
      <c r="K238" s="30"/>
      <c r="L238" s="30"/>
      <c r="M238" s="31"/>
      <c r="N238" s="31"/>
      <c r="O238" s="32"/>
    </row>
    <row r="239" spans="1:15" ht="15.75" customHeight="1">
      <c r="A239" s="48"/>
      <c r="B239" s="3" t="s">
        <v>79</v>
      </c>
      <c r="C239" s="130"/>
      <c r="D239" s="131"/>
      <c r="E239" s="143"/>
      <c r="F239" s="142"/>
      <c r="G239" s="144"/>
      <c r="H239" s="142"/>
      <c r="I239" s="141"/>
      <c r="J239" s="145"/>
      <c r="K239" s="76">
        <f aca="true" t="shared" si="98" ref="K239:L242">+I239+G239+E239+C239</f>
        <v>0</v>
      </c>
      <c r="L239" s="105">
        <f t="shared" si="98"/>
        <v>0</v>
      </c>
      <c r="M239" s="58">
        <f>IF(ISERROR((K239/(L239+K239))),"",(K239/(L239+K239)))</f>
      </c>
      <c r="N239" s="89">
        <f>IF(ISERROR((L239/(K239+L239))),"",(L239/(K239+L239)))</f>
      </c>
      <c r="O239" s="79">
        <f t="shared" si="97"/>
        <v>0</v>
      </c>
    </row>
    <row r="240" spans="1:15" ht="15.75" customHeight="1">
      <c r="A240" s="48"/>
      <c r="B240" s="3" t="s">
        <v>80</v>
      </c>
      <c r="C240" s="141"/>
      <c r="D240" s="142"/>
      <c r="E240" s="143"/>
      <c r="F240" s="142"/>
      <c r="G240" s="144"/>
      <c r="H240" s="142"/>
      <c r="I240" s="141"/>
      <c r="J240" s="145"/>
      <c r="K240" s="76">
        <f t="shared" si="98"/>
        <v>0</v>
      </c>
      <c r="L240" s="105">
        <f t="shared" si="98"/>
        <v>0</v>
      </c>
      <c r="M240" s="58">
        <f>IF(ISERROR((K240/(L240+K240))),"",(K240/(L240+K240)))</f>
      </c>
      <c r="N240" s="89">
        <f>IF(ISERROR((L240/(K240+L240))),"",(L240/(K240+L240)))</f>
      </c>
      <c r="O240" s="80">
        <f t="shared" si="97"/>
        <v>0</v>
      </c>
    </row>
    <row r="241" spans="1:15" ht="15.75" customHeight="1">
      <c r="A241" s="48"/>
      <c r="B241" s="3" t="s">
        <v>81</v>
      </c>
      <c r="C241" s="141"/>
      <c r="D241" s="142"/>
      <c r="E241" s="143"/>
      <c r="F241" s="142"/>
      <c r="G241" s="144"/>
      <c r="H241" s="142"/>
      <c r="I241" s="141"/>
      <c r="J241" s="145"/>
      <c r="K241" s="76">
        <f t="shared" si="98"/>
        <v>0</v>
      </c>
      <c r="L241" s="105">
        <f t="shared" si="98"/>
        <v>0</v>
      </c>
      <c r="M241" s="58">
        <f>IF(ISERROR((K241/(L241+K241))),"",(K241/(L241+K241)))</f>
      </c>
      <c r="N241" s="89">
        <f>IF(ISERROR((L241/(K241+L241))),"",(L241/(K241+L241)))</f>
      </c>
      <c r="O241" s="80">
        <f t="shared" si="97"/>
        <v>0</v>
      </c>
    </row>
    <row r="242" spans="1:15" ht="15.75" customHeight="1" thickBot="1">
      <c r="A242" s="48"/>
      <c r="B242" s="3" t="s">
        <v>82</v>
      </c>
      <c r="C242" s="141"/>
      <c r="D242" s="142"/>
      <c r="E242" s="143"/>
      <c r="F242" s="142"/>
      <c r="G242" s="144"/>
      <c r="H242" s="142"/>
      <c r="I242" s="141"/>
      <c r="J242" s="145"/>
      <c r="K242" s="76">
        <f t="shared" si="98"/>
        <v>0</v>
      </c>
      <c r="L242" s="105">
        <f t="shared" si="98"/>
        <v>0</v>
      </c>
      <c r="M242" s="58">
        <f>IF(ISERROR((K242/(L242+K242))),"",(K242/(L242+K242)))</f>
      </c>
      <c r="N242" s="89">
        <f>IF(ISERROR((L242/(K242+L242))),"",(L242/(K242+L242)))</f>
      </c>
      <c r="O242" s="81">
        <f t="shared" si="97"/>
        <v>0</v>
      </c>
    </row>
    <row r="243" spans="1:15" ht="15.75" customHeight="1" thickBot="1">
      <c r="A243" s="48"/>
      <c r="B243" s="17" t="s">
        <v>1</v>
      </c>
      <c r="C243" s="50">
        <f aca="true" t="shared" si="99" ref="C243:K243">SUM(C237:C242)</f>
        <v>0</v>
      </c>
      <c r="D243" s="50">
        <f t="shared" si="99"/>
        <v>0</v>
      </c>
      <c r="E243" s="50">
        <f t="shared" si="99"/>
        <v>0</v>
      </c>
      <c r="F243" s="50">
        <f t="shared" si="99"/>
        <v>0</v>
      </c>
      <c r="G243" s="50">
        <f t="shared" si="99"/>
        <v>0</v>
      </c>
      <c r="H243" s="50">
        <f t="shared" si="99"/>
        <v>0</v>
      </c>
      <c r="I243" s="50">
        <f t="shared" si="99"/>
        <v>0</v>
      </c>
      <c r="J243" s="50">
        <f t="shared" si="99"/>
        <v>0</v>
      </c>
      <c r="K243" s="50">
        <f t="shared" si="99"/>
        <v>0</v>
      </c>
      <c r="L243" s="74">
        <f>+J243+H243+F243+D243</f>
        <v>0</v>
      </c>
      <c r="M243" s="98">
        <f>IF(ISERROR(K243/O243),"",K243/O243)</f>
      </c>
      <c r="N243" s="95">
        <f>IF(ISERROR(L243/O243),"",L243/O243)</f>
      </c>
      <c r="O243" s="82">
        <f>SUM(O237:O242)</f>
        <v>0</v>
      </c>
    </row>
    <row r="244" spans="1:15" ht="15.75" customHeight="1" thickBot="1">
      <c r="A244" s="48"/>
      <c r="B244" s="16" t="s">
        <v>137</v>
      </c>
      <c r="C244" s="46"/>
      <c r="D244" s="46"/>
      <c r="E244" s="46"/>
      <c r="F244" s="46"/>
      <c r="G244" s="46"/>
      <c r="H244" s="46"/>
      <c r="I244" s="46"/>
      <c r="J244" s="46"/>
      <c r="K244" s="28"/>
      <c r="L244" s="28"/>
      <c r="M244" s="29"/>
      <c r="N244" s="29"/>
      <c r="O244" s="28"/>
    </row>
    <row r="245" spans="1:15" ht="15.75" customHeight="1" thickBot="1">
      <c r="A245" s="48"/>
      <c r="B245" s="3" t="s">
        <v>83</v>
      </c>
      <c r="C245" s="130"/>
      <c r="D245" s="131"/>
      <c r="E245" s="143"/>
      <c r="F245" s="142"/>
      <c r="G245" s="144"/>
      <c r="H245" s="142"/>
      <c r="I245" s="141"/>
      <c r="J245" s="145"/>
      <c r="K245" s="76">
        <f>+I245+G245+E245+C245</f>
        <v>0</v>
      </c>
      <c r="L245" s="105">
        <f>+J245+H245+F245+D245</f>
        <v>0</v>
      </c>
      <c r="M245" s="58">
        <f>IF(ISERROR((K245/(L245+K245))),"",(K245/(L245+K245)))</f>
      </c>
      <c r="N245" s="59">
        <f>IF(ISERROR((L245/(K245+L245))),"",(L245/(K245+L245)))</f>
      </c>
      <c r="O245" s="108">
        <f aca="true" t="shared" si="100" ref="O245:O250">+L245+K245</f>
        <v>0</v>
      </c>
    </row>
    <row r="246" spans="1:15" ht="15.75" customHeight="1" thickBot="1">
      <c r="A246" s="48"/>
      <c r="B246" s="3" t="s">
        <v>84</v>
      </c>
      <c r="C246" s="47"/>
      <c r="D246" s="47"/>
      <c r="E246" s="47"/>
      <c r="F246" s="47"/>
      <c r="G246" s="47"/>
      <c r="H246" s="47"/>
      <c r="I246" s="47"/>
      <c r="J246" s="47"/>
      <c r="K246" s="30"/>
      <c r="L246" s="30"/>
      <c r="M246" s="31"/>
      <c r="N246" s="31"/>
      <c r="O246" s="32"/>
    </row>
    <row r="247" spans="1:15" ht="15.75" customHeight="1">
      <c r="A247" s="48"/>
      <c r="B247" s="3" t="s">
        <v>85</v>
      </c>
      <c r="C247" s="130"/>
      <c r="D247" s="131"/>
      <c r="E247" s="143"/>
      <c r="F247" s="142"/>
      <c r="G247" s="144"/>
      <c r="H247" s="142"/>
      <c r="I247" s="141"/>
      <c r="J247" s="145"/>
      <c r="K247" s="76">
        <f aca="true" t="shared" si="101" ref="K247:L250">+I247+G247+E247+C247</f>
        <v>0</v>
      </c>
      <c r="L247" s="105">
        <f t="shared" si="101"/>
        <v>0</v>
      </c>
      <c r="M247" s="58">
        <f>IF(ISERROR((K247/(L247+K247))),"",(K247/(L247+K247)))</f>
      </c>
      <c r="N247" s="89">
        <f>IF(ISERROR((L247/(K247+L247))),"",(L247/(K247+L247)))</f>
      </c>
      <c r="O247" s="79">
        <f t="shared" si="100"/>
        <v>0</v>
      </c>
    </row>
    <row r="248" spans="1:15" ht="15.75" customHeight="1">
      <c r="A248" s="48"/>
      <c r="B248" s="3" t="s">
        <v>86</v>
      </c>
      <c r="C248" s="141"/>
      <c r="D248" s="142"/>
      <c r="E248" s="143"/>
      <c r="F248" s="142"/>
      <c r="G248" s="144"/>
      <c r="H248" s="142"/>
      <c r="I248" s="141"/>
      <c r="J248" s="145"/>
      <c r="K248" s="76">
        <f t="shared" si="101"/>
        <v>0</v>
      </c>
      <c r="L248" s="105">
        <f t="shared" si="101"/>
        <v>0</v>
      </c>
      <c r="M248" s="58">
        <f>IF(ISERROR((K248/(L248+K248))),"",(K248/(L248+K248)))</f>
      </c>
      <c r="N248" s="89">
        <f>IF(ISERROR((L248/(K248+L248))),"",(L248/(K248+L248)))</f>
      </c>
      <c r="O248" s="80">
        <f t="shared" si="100"/>
        <v>0</v>
      </c>
    </row>
    <row r="249" spans="1:15" ht="15.75" customHeight="1">
      <c r="A249" s="48"/>
      <c r="B249" s="3" t="s">
        <v>87</v>
      </c>
      <c r="C249" s="141"/>
      <c r="D249" s="142"/>
      <c r="E249" s="143"/>
      <c r="F249" s="142"/>
      <c r="G249" s="144"/>
      <c r="H249" s="142"/>
      <c r="I249" s="141"/>
      <c r="J249" s="145"/>
      <c r="K249" s="76">
        <f t="shared" si="101"/>
        <v>0</v>
      </c>
      <c r="L249" s="105">
        <f t="shared" si="101"/>
        <v>0</v>
      </c>
      <c r="M249" s="58">
        <f>IF(ISERROR((K249/(L249+K249))),"",(K249/(L249+K249)))</f>
      </c>
      <c r="N249" s="89">
        <f>IF(ISERROR((L249/(K249+L249))),"",(L249/(K249+L249)))</f>
      </c>
      <c r="O249" s="80">
        <f t="shared" si="100"/>
        <v>0</v>
      </c>
    </row>
    <row r="250" spans="1:15" ht="15.75" customHeight="1" thickBot="1">
      <c r="A250" s="48"/>
      <c r="B250" s="3" t="s">
        <v>88</v>
      </c>
      <c r="C250" s="141"/>
      <c r="D250" s="142"/>
      <c r="E250" s="143"/>
      <c r="F250" s="142"/>
      <c r="G250" s="144"/>
      <c r="H250" s="142"/>
      <c r="I250" s="141"/>
      <c r="J250" s="145"/>
      <c r="K250" s="76">
        <f t="shared" si="101"/>
        <v>0</v>
      </c>
      <c r="L250" s="105">
        <f t="shared" si="101"/>
        <v>0</v>
      </c>
      <c r="M250" s="58">
        <f>IF(ISERROR((K250/(L250+K250))),"",(K250/(L250+K250)))</f>
      </c>
      <c r="N250" s="89">
        <f>IF(ISERROR((L250/(K250+L250))),"",(L250/(K250+L250)))</f>
      </c>
      <c r="O250" s="81">
        <f t="shared" si="100"/>
        <v>0</v>
      </c>
    </row>
    <row r="251" spans="1:15" ht="15.75" customHeight="1" thickBot="1">
      <c r="A251" s="48"/>
      <c r="B251" s="17" t="s">
        <v>1</v>
      </c>
      <c r="C251" s="50">
        <f aca="true" t="shared" si="102" ref="C251:K251">SUM(C245:C250)</f>
        <v>0</v>
      </c>
      <c r="D251" s="50">
        <f t="shared" si="102"/>
        <v>0</v>
      </c>
      <c r="E251" s="50">
        <f t="shared" si="102"/>
        <v>0</v>
      </c>
      <c r="F251" s="50">
        <f t="shared" si="102"/>
        <v>0</v>
      </c>
      <c r="G251" s="50">
        <f t="shared" si="102"/>
        <v>0</v>
      </c>
      <c r="H251" s="50">
        <f t="shared" si="102"/>
        <v>0</v>
      </c>
      <c r="I251" s="50">
        <f t="shared" si="102"/>
        <v>0</v>
      </c>
      <c r="J251" s="50">
        <f t="shared" si="102"/>
        <v>0</v>
      </c>
      <c r="K251" s="50">
        <f t="shared" si="102"/>
        <v>0</v>
      </c>
      <c r="L251" s="74">
        <f>+J251+H251+F251+D251</f>
        <v>0</v>
      </c>
      <c r="M251" s="98">
        <f>IF(ISERROR(K251/O251),"",K251/O251)</f>
      </c>
      <c r="N251" s="95">
        <f>IF(ISERROR(L251/O251),"",L251/O251)</f>
      </c>
      <c r="O251" s="82">
        <f>SUM(O245:O250)</f>
        <v>0</v>
      </c>
    </row>
    <row r="252" spans="1:15" ht="15.75" customHeight="1" thickBot="1">
      <c r="A252" s="48"/>
      <c r="B252" s="16" t="s">
        <v>141</v>
      </c>
      <c r="C252" s="46"/>
      <c r="D252" s="46"/>
      <c r="E252" s="46"/>
      <c r="F252" s="46"/>
      <c r="G252" s="46"/>
      <c r="H252" s="46"/>
      <c r="I252" s="46"/>
      <c r="J252" s="46"/>
      <c r="K252" s="28"/>
      <c r="L252" s="28"/>
      <c r="M252" s="29"/>
      <c r="N252" s="29"/>
      <c r="O252" s="28"/>
    </row>
    <row r="253" spans="1:15" ht="15.75" customHeight="1" thickBot="1">
      <c r="A253" s="48"/>
      <c r="B253" s="3" t="s">
        <v>83</v>
      </c>
      <c r="C253" s="130"/>
      <c r="D253" s="131"/>
      <c r="E253" s="143"/>
      <c r="F253" s="142"/>
      <c r="G253" s="144"/>
      <c r="H253" s="142"/>
      <c r="I253" s="141"/>
      <c r="J253" s="145"/>
      <c r="K253" s="76">
        <f>+I253+G253+E253+C253</f>
        <v>0</v>
      </c>
      <c r="L253" s="105">
        <f aca="true" t="shared" si="103" ref="L253:L258">+J253+H253+F253+D253</f>
        <v>0</v>
      </c>
      <c r="M253" s="58">
        <f>IF(ISERROR((K253/(L253+K253))),"",(K253/(L253+K253)))</f>
      </c>
      <c r="N253" s="59">
        <f>IF(ISERROR((L253/(K253+L253))),"",(L253/(K253+L253)))</f>
      </c>
      <c r="O253" s="108">
        <f aca="true" t="shared" si="104" ref="O253:O258">+L253+K253</f>
        <v>0</v>
      </c>
    </row>
    <row r="254" spans="1:15" ht="15.75" customHeight="1" thickBot="1">
      <c r="A254" s="48"/>
      <c r="B254" s="3" t="s">
        <v>84</v>
      </c>
      <c r="C254" s="47"/>
      <c r="D254" s="47"/>
      <c r="E254" s="47"/>
      <c r="F254" s="47"/>
      <c r="G254" s="47"/>
      <c r="H254" s="47"/>
      <c r="I254" s="47"/>
      <c r="J254" s="47"/>
      <c r="K254" s="32"/>
      <c r="L254" s="32"/>
      <c r="M254" s="33"/>
      <c r="N254" s="33"/>
      <c r="O254" s="32"/>
    </row>
    <row r="255" spans="1:15" ht="15.75" customHeight="1">
      <c r="A255" s="48"/>
      <c r="B255" s="3" t="s">
        <v>85</v>
      </c>
      <c r="C255" s="130"/>
      <c r="D255" s="131"/>
      <c r="E255" s="143"/>
      <c r="F255" s="142"/>
      <c r="G255" s="144"/>
      <c r="H255" s="142"/>
      <c r="I255" s="141"/>
      <c r="J255" s="145"/>
      <c r="K255" s="52">
        <f>+I255+G255+E255+C255</f>
        <v>0</v>
      </c>
      <c r="L255" s="83">
        <f t="shared" si="103"/>
        <v>0</v>
      </c>
      <c r="M255" s="86">
        <f>IF(ISERROR((K255/(L255+K255))),"",(K255/(L255+K255)))</f>
      </c>
      <c r="N255" s="87">
        <f>IF(ISERROR((L255/(K255+L255))),"",(L255/(K255+L255)))</f>
      </c>
      <c r="O255" s="79">
        <f t="shared" si="104"/>
        <v>0</v>
      </c>
    </row>
    <row r="256" spans="1:15" ht="15.75" customHeight="1">
      <c r="A256" s="48"/>
      <c r="B256" s="3" t="s">
        <v>86</v>
      </c>
      <c r="C256" s="141"/>
      <c r="D256" s="142"/>
      <c r="E256" s="143"/>
      <c r="F256" s="142"/>
      <c r="G256" s="144"/>
      <c r="H256" s="142"/>
      <c r="I256" s="141"/>
      <c r="J256" s="145"/>
      <c r="K256" s="76">
        <f>+I256+G256+E256+C256</f>
        <v>0</v>
      </c>
      <c r="L256" s="77">
        <f t="shared" si="103"/>
        <v>0</v>
      </c>
      <c r="M256" s="88">
        <f>IF(ISERROR((K256/(L256+K256))),"",(K256/(L256+K256)))</f>
      </c>
      <c r="N256" s="89">
        <f>IF(ISERROR((L256/(K256+L256))),"",(L256/(K256+L256)))</f>
      </c>
      <c r="O256" s="80">
        <f t="shared" si="104"/>
        <v>0</v>
      </c>
    </row>
    <row r="257" spans="1:15" ht="15.75" customHeight="1">
      <c r="A257" s="48"/>
      <c r="B257" s="3" t="s">
        <v>87</v>
      </c>
      <c r="C257" s="141"/>
      <c r="D257" s="142"/>
      <c r="E257" s="143"/>
      <c r="F257" s="142"/>
      <c r="G257" s="144"/>
      <c r="H257" s="142"/>
      <c r="I257" s="141"/>
      <c r="J257" s="145"/>
      <c r="K257" s="76">
        <f>+I257+G257+E257+C257</f>
        <v>0</v>
      </c>
      <c r="L257" s="77">
        <f t="shared" si="103"/>
        <v>0</v>
      </c>
      <c r="M257" s="88">
        <f>IF(ISERROR((K257/(L257+K257))),"",(K257/(L257+K257)))</f>
      </c>
      <c r="N257" s="89">
        <f>IF(ISERROR((L257/(K257+L257))),"",(L257/(K257+L257)))</f>
      </c>
      <c r="O257" s="80">
        <f t="shared" si="104"/>
        <v>0</v>
      </c>
    </row>
    <row r="258" spans="1:15" ht="15.75" customHeight="1" thickBot="1">
      <c r="A258" s="48"/>
      <c r="B258" s="3" t="s">
        <v>88</v>
      </c>
      <c r="C258" s="141"/>
      <c r="D258" s="142"/>
      <c r="E258" s="143"/>
      <c r="F258" s="142"/>
      <c r="G258" s="144"/>
      <c r="H258" s="142"/>
      <c r="I258" s="141"/>
      <c r="J258" s="145"/>
      <c r="K258" s="90">
        <f>+I258+G258+E258+C258</f>
        <v>0</v>
      </c>
      <c r="L258" s="91">
        <f t="shared" si="103"/>
        <v>0</v>
      </c>
      <c r="M258" s="92">
        <f>IF(ISERROR((K258/(L258+K258))),"",(K258/(L258+K258)))</f>
      </c>
      <c r="N258" s="93">
        <f>IF(ISERROR((L258/(K258+L258))),"",(L258/(K258+L258)))</f>
      </c>
      <c r="O258" s="81">
        <f t="shared" si="104"/>
        <v>0</v>
      </c>
    </row>
    <row r="259" spans="1:15" ht="15.75" customHeight="1" thickBot="1">
      <c r="A259" s="48"/>
      <c r="B259" s="17" t="s">
        <v>1</v>
      </c>
      <c r="C259" s="50">
        <f>SUM(C253:C258)</f>
        <v>0</v>
      </c>
      <c r="D259" s="50">
        <f aca="true" t="shared" si="105" ref="D259:J259">SUM(D253:D258)</f>
        <v>0</v>
      </c>
      <c r="E259" s="50">
        <f t="shared" si="105"/>
        <v>0</v>
      </c>
      <c r="F259" s="50">
        <f t="shared" si="105"/>
        <v>0</v>
      </c>
      <c r="G259" s="50">
        <f t="shared" si="105"/>
        <v>0</v>
      </c>
      <c r="H259" s="50">
        <f t="shared" si="105"/>
        <v>0</v>
      </c>
      <c r="I259" s="50">
        <f t="shared" si="105"/>
        <v>0</v>
      </c>
      <c r="J259" s="73">
        <f t="shared" si="105"/>
        <v>0</v>
      </c>
      <c r="K259" s="50">
        <f>SUM(C259,E259,G259,I259)</f>
        <v>0</v>
      </c>
      <c r="L259" s="74">
        <f>SUM(D259,F259,H259,J259)</f>
        <v>0</v>
      </c>
      <c r="M259" s="98">
        <f>IF(ISERROR(K259/O259),"",K259/O259)</f>
      </c>
      <c r="N259" s="95">
        <f>IF(ISERROR(L259/O259),"",L259/O259)</f>
      </c>
      <c r="O259" s="82">
        <f>+L259+K259</f>
        <v>0</v>
      </c>
    </row>
    <row r="260" spans="1:15" s="3" customFormat="1" ht="15.75" customHeight="1">
      <c r="A260" s="57"/>
      <c r="B260" s="69"/>
      <c r="C260" s="45"/>
      <c r="D260" s="45"/>
      <c r="E260" s="45"/>
      <c r="F260" s="45"/>
      <c r="G260" s="45"/>
      <c r="H260" s="45"/>
      <c r="I260" s="45"/>
      <c r="J260" s="45"/>
      <c r="K260" s="45"/>
      <c r="L260" s="45"/>
      <c r="M260" s="62"/>
      <c r="N260" s="62"/>
      <c r="O260" s="60"/>
    </row>
    <row r="261" spans="1:15" ht="15.75" customHeight="1" thickBot="1">
      <c r="A261" s="56"/>
      <c r="B261" s="10" t="s">
        <v>54</v>
      </c>
      <c r="C261" s="34"/>
      <c r="D261" s="34"/>
      <c r="E261" s="38"/>
      <c r="F261" s="38"/>
      <c r="G261" s="34"/>
      <c r="H261" s="34"/>
      <c r="I261" s="34"/>
      <c r="J261" s="34"/>
      <c r="K261" s="24"/>
      <c r="L261" s="24"/>
      <c r="M261" s="25"/>
      <c r="N261" s="25"/>
      <c r="O261" s="24"/>
    </row>
    <row r="262" spans="1:15" ht="15.75" customHeight="1">
      <c r="A262" s="48">
        <v>25</v>
      </c>
      <c r="B262" s="18" t="s">
        <v>89</v>
      </c>
      <c r="C262" s="130"/>
      <c r="D262" s="131"/>
      <c r="E262" s="143"/>
      <c r="F262" s="142"/>
      <c r="G262" s="144"/>
      <c r="H262" s="142"/>
      <c r="I262" s="141"/>
      <c r="J262" s="145"/>
      <c r="K262" s="52">
        <f aca="true" t="shared" si="106" ref="K262:L266">+I262+G262+E262+C262</f>
        <v>0</v>
      </c>
      <c r="L262" s="83">
        <f t="shared" si="106"/>
        <v>0</v>
      </c>
      <c r="M262" s="86">
        <f aca="true" t="shared" si="107" ref="M262:M267">IF(ISERROR((K262/(L262+K262))),"",(K262/(L262+K262)))</f>
      </c>
      <c r="N262" s="87">
        <f aca="true" t="shared" si="108" ref="N262:N267">IF(ISERROR((L262/(K262+L262))),"",(L262/(K262+L262)))</f>
      </c>
      <c r="O262" s="79">
        <f>+L262+K262</f>
        <v>0</v>
      </c>
    </row>
    <row r="263" spans="1:15" ht="15.75" customHeight="1">
      <c r="A263" s="48"/>
      <c r="B263" s="18" t="s">
        <v>93</v>
      </c>
      <c r="C263" s="141"/>
      <c r="D263" s="142"/>
      <c r="E263" s="143"/>
      <c r="F263" s="142"/>
      <c r="G263" s="144"/>
      <c r="H263" s="142"/>
      <c r="I263" s="141"/>
      <c r="J263" s="145"/>
      <c r="K263" s="76">
        <f t="shared" si="106"/>
        <v>0</v>
      </c>
      <c r="L263" s="77">
        <f t="shared" si="106"/>
        <v>0</v>
      </c>
      <c r="M263" s="88">
        <f t="shared" si="107"/>
      </c>
      <c r="N263" s="89">
        <f t="shared" si="108"/>
      </c>
      <c r="O263" s="80">
        <f>+L263+K263</f>
        <v>0</v>
      </c>
    </row>
    <row r="264" spans="1:15" ht="15.75" customHeight="1">
      <c r="A264" s="48"/>
      <c r="B264" s="18" t="s">
        <v>90</v>
      </c>
      <c r="C264" s="141"/>
      <c r="D264" s="142"/>
      <c r="E264" s="143"/>
      <c r="F264" s="142"/>
      <c r="G264" s="144"/>
      <c r="H264" s="142"/>
      <c r="I264" s="141"/>
      <c r="J264" s="145"/>
      <c r="K264" s="76">
        <f t="shared" si="106"/>
        <v>0</v>
      </c>
      <c r="L264" s="77">
        <f t="shared" si="106"/>
        <v>0</v>
      </c>
      <c r="M264" s="88">
        <f t="shared" si="107"/>
      </c>
      <c r="N264" s="89">
        <f t="shared" si="108"/>
      </c>
      <c r="O264" s="80">
        <f>+L264+K264</f>
        <v>0</v>
      </c>
    </row>
    <row r="265" spans="1:15" ht="15.75" customHeight="1">
      <c r="A265" s="48"/>
      <c r="B265" s="18" t="s">
        <v>91</v>
      </c>
      <c r="C265" s="141"/>
      <c r="D265" s="142"/>
      <c r="E265" s="143"/>
      <c r="F265" s="142"/>
      <c r="G265" s="144"/>
      <c r="H265" s="142"/>
      <c r="I265" s="141"/>
      <c r="J265" s="145"/>
      <c r="K265" s="76">
        <f t="shared" si="106"/>
        <v>0</v>
      </c>
      <c r="L265" s="77">
        <f t="shared" si="106"/>
        <v>0</v>
      </c>
      <c r="M265" s="88">
        <f t="shared" si="107"/>
      </c>
      <c r="N265" s="89">
        <f t="shared" si="108"/>
      </c>
      <c r="O265" s="80">
        <f>+L265+K265</f>
        <v>0</v>
      </c>
    </row>
    <row r="266" spans="1:15" ht="15.75" customHeight="1">
      <c r="A266" s="48"/>
      <c r="B266" s="18" t="s">
        <v>138</v>
      </c>
      <c r="C266" s="141"/>
      <c r="D266" s="142"/>
      <c r="E266" s="143"/>
      <c r="F266" s="142"/>
      <c r="G266" s="144"/>
      <c r="H266" s="142"/>
      <c r="I266" s="141"/>
      <c r="J266" s="145"/>
      <c r="K266" s="76">
        <f t="shared" si="106"/>
        <v>0</v>
      </c>
      <c r="L266" s="77">
        <f t="shared" si="106"/>
        <v>0</v>
      </c>
      <c r="M266" s="88">
        <f t="shared" si="107"/>
      </c>
      <c r="N266" s="89">
        <f t="shared" si="108"/>
      </c>
      <c r="O266" s="80">
        <f>+L266+K266</f>
        <v>0</v>
      </c>
    </row>
    <row r="267" spans="1:15" ht="15.75" customHeight="1" thickBot="1">
      <c r="A267" s="48"/>
      <c r="B267" s="18" t="s">
        <v>107</v>
      </c>
      <c r="C267" s="141"/>
      <c r="D267" s="142"/>
      <c r="E267" s="143"/>
      <c r="F267" s="142"/>
      <c r="G267" s="144"/>
      <c r="H267" s="142"/>
      <c r="I267" s="141"/>
      <c r="J267" s="145"/>
      <c r="K267" s="90">
        <f>+I267+G267+E267+C267</f>
        <v>0</v>
      </c>
      <c r="L267" s="91">
        <f>+J267+H267+F267+D267</f>
        <v>0</v>
      </c>
      <c r="M267" s="92">
        <f t="shared" si="107"/>
      </c>
      <c r="N267" s="93">
        <f t="shared" si="108"/>
      </c>
      <c r="O267" s="81">
        <f>K267+L267</f>
        <v>0</v>
      </c>
    </row>
    <row r="268" spans="1:15" ht="15.75" customHeight="1" thickBot="1">
      <c r="A268" s="48"/>
      <c r="B268" s="17" t="s">
        <v>1</v>
      </c>
      <c r="C268" s="50">
        <f>SUM(C262:C267)</f>
        <v>0</v>
      </c>
      <c r="D268" s="50">
        <f aca="true" t="shared" si="109" ref="D268:J268">SUM(D262:D267)</f>
        <v>0</v>
      </c>
      <c r="E268" s="112">
        <f t="shared" si="109"/>
        <v>0</v>
      </c>
      <c r="F268" s="112">
        <f t="shared" si="109"/>
        <v>0</v>
      </c>
      <c r="G268" s="50">
        <f t="shared" si="109"/>
        <v>0</v>
      </c>
      <c r="H268" s="50">
        <f t="shared" si="109"/>
        <v>0</v>
      </c>
      <c r="I268" s="50">
        <f t="shared" si="109"/>
        <v>0</v>
      </c>
      <c r="J268" s="73">
        <f t="shared" si="109"/>
        <v>0</v>
      </c>
      <c r="K268" s="50">
        <f>SUM(C268,E268,G268,I268)</f>
        <v>0</v>
      </c>
      <c r="L268" s="74">
        <f>SUM(D268,F268,H268,J268)</f>
        <v>0</v>
      </c>
      <c r="M268" s="98">
        <f>IF(ISERROR(K268/O268),"",K268/O268)</f>
      </c>
      <c r="N268" s="95">
        <f>IF(ISERROR(L268/O268),"",L268/O268)</f>
      </c>
      <c r="O268" s="82">
        <f>SUM(O262:O267)</f>
        <v>0</v>
      </c>
    </row>
    <row r="269" spans="1:15" s="3" customFormat="1" ht="15.75" customHeight="1">
      <c r="A269" s="57"/>
      <c r="B269" s="69"/>
      <c r="C269" s="45"/>
      <c r="D269" s="45"/>
      <c r="E269" s="45"/>
      <c r="F269" s="45"/>
      <c r="G269" s="45"/>
      <c r="H269" s="45"/>
      <c r="I269" s="45"/>
      <c r="J269" s="45"/>
      <c r="K269" s="45"/>
      <c r="L269" s="45"/>
      <c r="M269" s="62"/>
      <c r="N269" s="62"/>
      <c r="O269" s="60"/>
    </row>
    <row r="270" spans="1:15" ht="15.75" customHeight="1">
      <c r="A270" s="56"/>
      <c r="B270" s="10" t="s">
        <v>144</v>
      </c>
      <c r="C270" s="38"/>
      <c r="D270" s="38"/>
      <c r="E270" s="38"/>
      <c r="F270" s="38"/>
      <c r="G270" s="38"/>
      <c r="H270" s="38"/>
      <c r="I270" s="38"/>
      <c r="J270" s="38"/>
      <c r="K270" s="24"/>
      <c r="L270" s="24"/>
      <c r="M270" s="25"/>
      <c r="N270" s="25"/>
      <c r="O270" s="24"/>
    </row>
    <row r="271" spans="1:15" ht="15.75" customHeight="1" thickBot="1">
      <c r="A271" s="48">
        <v>26</v>
      </c>
      <c r="B271" s="3" t="s">
        <v>92</v>
      </c>
      <c r="C271" s="46"/>
      <c r="D271" s="46"/>
      <c r="E271" s="46"/>
      <c r="F271" s="46"/>
      <c r="G271" s="46"/>
      <c r="H271" s="46"/>
      <c r="I271" s="46"/>
      <c r="J271" s="46"/>
      <c r="K271" s="28"/>
      <c r="L271" s="28"/>
      <c r="M271" s="27"/>
      <c r="N271" s="27"/>
      <c r="O271" s="26"/>
    </row>
    <row r="272" spans="1:15" ht="15.75" customHeight="1">
      <c r="A272" s="48"/>
      <c r="B272" s="12" t="s">
        <v>13</v>
      </c>
      <c r="C272" s="130"/>
      <c r="D272" s="131"/>
      <c r="E272" s="143"/>
      <c r="F272" s="142"/>
      <c r="G272" s="144"/>
      <c r="H272" s="142"/>
      <c r="I272" s="141"/>
      <c r="J272" s="145"/>
      <c r="K272" s="42">
        <f>+I272+G272+E272+C272</f>
        <v>0</v>
      </c>
      <c r="L272" s="65">
        <f>+J272+H272+F272+D272</f>
        <v>0</v>
      </c>
      <c r="M272" s="86">
        <f aca="true" t="shared" si="110" ref="M272:M279">IF(ISERROR((K272/(L272+K272))),"",(K272/(L272+K272)))</f>
      </c>
      <c r="N272" s="87">
        <f aca="true" t="shared" si="111" ref="N272:N279">IF(ISERROR((L272/(K272+L272))),"",(L272/(K272+L272)))</f>
      </c>
      <c r="O272" s="64">
        <f>SUM(K272:L272)</f>
        <v>0</v>
      </c>
    </row>
    <row r="273" spans="1:15" ht="15.75" customHeight="1">
      <c r="A273" s="48"/>
      <c r="B273" s="12" t="s">
        <v>102</v>
      </c>
      <c r="C273" s="141"/>
      <c r="D273" s="142"/>
      <c r="E273" s="143"/>
      <c r="F273" s="142"/>
      <c r="G273" s="144"/>
      <c r="H273" s="142"/>
      <c r="I273" s="141"/>
      <c r="J273" s="145"/>
      <c r="K273" s="42">
        <f aca="true" t="shared" si="112" ref="K273:K279">+I273+G273+E273+C273</f>
        <v>0</v>
      </c>
      <c r="L273" s="65">
        <f aca="true" t="shared" si="113" ref="L273:L279">+J273+H273+F273+D273</f>
        <v>0</v>
      </c>
      <c r="M273" s="88">
        <f t="shared" si="110"/>
      </c>
      <c r="N273" s="89">
        <f t="shared" si="111"/>
      </c>
      <c r="O273" s="66">
        <f aca="true" t="shared" si="114" ref="O273:O279">SUM(K273:L273)</f>
        <v>0</v>
      </c>
    </row>
    <row r="274" spans="1:15" ht="15.75" customHeight="1">
      <c r="A274" s="48"/>
      <c r="B274" s="12" t="s">
        <v>14</v>
      </c>
      <c r="C274" s="141"/>
      <c r="D274" s="142"/>
      <c r="E274" s="143"/>
      <c r="F274" s="142"/>
      <c r="G274" s="144"/>
      <c r="H274" s="142"/>
      <c r="I274" s="141"/>
      <c r="J274" s="145"/>
      <c r="K274" s="42">
        <f t="shared" si="112"/>
        <v>0</v>
      </c>
      <c r="L274" s="65">
        <f t="shared" si="113"/>
        <v>0</v>
      </c>
      <c r="M274" s="88">
        <f t="shared" si="110"/>
      </c>
      <c r="N274" s="89">
        <f t="shared" si="111"/>
      </c>
      <c r="O274" s="66">
        <f t="shared" si="114"/>
        <v>0</v>
      </c>
    </row>
    <row r="275" spans="1:15" ht="15.75" customHeight="1">
      <c r="A275" s="48"/>
      <c r="B275" s="12" t="s">
        <v>15</v>
      </c>
      <c r="C275" s="141"/>
      <c r="D275" s="142"/>
      <c r="E275" s="143"/>
      <c r="F275" s="142"/>
      <c r="G275" s="144"/>
      <c r="H275" s="142"/>
      <c r="I275" s="141"/>
      <c r="J275" s="145"/>
      <c r="K275" s="42">
        <f t="shared" si="112"/>
        <v>0</v>
      </c>
      <c r="L275" s="65">
        <f t="shared" si="113"/>
        <v>0</v>
      </c>
      <c r="M275" s="88">
        <f t="shared" si="110"/>
      </c>
      <c r="N275" s="89">
        <f t="shared" si="111"/>
      </c>
      <c r="O275" s="66">
        <f t="shared" si="114"/>
        <v>0</v>
      </c>
    </row>
    <row r="276" spans="1:15" ht="15.75" customHeight="1">
      <c r="A276" s="48"/>
      <c r="B276" s="12" t="s">
        <v>16</v>
      </c>
      <c r="C276" s="141"/>
      <c r="D276" s="142"/>
      <c r="E276" s="143"/>
      <c r="F276" s="142"/>
      <c r="G276" s="144"/>
      <c r="H276" s="142"/>
      <c r="I276" s="141"/>
      <c r="J276" s="145"/>
      <c r="K276" s="42">
        <f t="shared" si="112"/>
        <v>0</v>
      </c>
      <c r="L276" s="65">
        <f t="shared" si="113"/>
        <v>0</v>
      </c>
      <c r="M276" s="88">
        <f t="shared" si="110"/>
      </c>
      <c r="N276" s="89">
        <f t="shared" si="111"/>
      </c>
      <c r="O276" s="66">
        <f t="shared" si="114"/>
        <v>0</v>
      </c>
    </row>
    <row r="277" spans="1:15" ht="15.75" customHeight="1">
      <c r="A277" s="48"/>
      <c r="B277" s="12" t="s">
        <v>17</v>
      </c>
      <c r="C277" s="141"/>
      <c r="D277" s="142"/>
      <c r="E277" s="143"/>
      <c r="F277" s="142"/>
      <c r="G277" s="144"/>
      <c r="H277" s="142"/>
      <c r="I277" s="141"/>
      <c r="J277" s="145"/>
      <c r="K277" s="42">
        <f t="shared" si="112"/>
        <v>0</v>
      </c>
      <c r="L277" s="65">
        <f t="shared" si="113"/>
        <v>0</v>
      </c>
      <c r="M277" s="88">
        <f t="shared" si="110"/>
      </c>
      <c r="N277" s="89">
        <f t="shared" si="111"/>
      </c>
      <c r="O277" s="66">
        <f t="shared" si="114"/>
        <v>0</v>
      </c>
    </row>
    <row r="278" spans="1:15" ht="15.75" customHeight="1">
      <c r="A278" s="48"/>
      <c r="B278" s="12" t="s">
        <v>128</v>
      </c>
      <c r="C278" s="141"/>
      <c r="D278" s="142"/>
      <c r="E278" s="143"/>
      <c r="F278" s="142"/>
      <c r="G278" s="144"/>
      <c r="H278" s="142"/>
      <c r="I278" s="141"/>
      <c r="J278" s="145"/>
      <c r="K278" s="72">
        <f t="shared" si="112"/>
        <v>0</v>
      </c>
      <c r="L278" s="67">
        <f t="shared" si="113"/>
        <v>0</v>
      </c>
      <c r="M278" s="88">
        <f t="shared" si="110"/>
      </c>
      <c r="N278" s="89">
        <f t="shared" si="111"/>
      </c>
      <c r="O278" s="66">
        <f t="shared" si="114"/>
        <v>0</v>
      </c>
    </row>
    <row r="279" spans="1:15" ht="15.75" customHeight="1" thickBot="1">
      <c r="A279" s="48"/>
      <c r="B279" s="12" t="s">
        <v>103</v>
      </c>
      <c r="C279" s="141"/>
      <c r="D279" s="142"/>
      <c r="E279" s="143"/>
      <c r="F279" s="142"/>
      <c r="G279" s="144"/>
      <c r="H279" s="142"/>
      <c r="I279" s="141"/>
      <c r="J279" s="145"/>
      <c r="K279" s="72">
        <f t="shared" si="112"/>
        <v>0</v>
      </c>
      <c r="L279" s="67">
        <f t="shared" si="113"/>
        <v>0</v>
      </c>
      <c r="M279" s="92">
        <f t="shared" si="110"/>
      </c>
      <c r="N279" s="93">
        <f t="shared" si="111"/>
      </c>
      <c r="O279" s="68">
        <f t="shared" si="114"/>
        <v>0</v>
      </c>
    </row>
    <row r="280" spans="1:15" ht="15.75" customHeight="1" thickBot="1">
      <c r="A280" s="48"/>
      <c r="B280" s="17" t="s">
        <v>1</v>
      </c>
      <c r="C280" s="50">
        <f>SUM(C272:C279)</f>
        <v>0</v>
      </c>
      <c r="D280" s="50">
        <f aca="true" t="shared" si="115" ref="D280:J280">SUM(D272:D279)</f>
        <v>0</v>
      </c>
      <c r="E280" s="50">
        <f t="shared" si="115"/>
        <v>0</v>
      </c>
      <c r="F280" s="50">
        <f t="shared" si="115"/>
        <v>0</v>
      </c>
      <c r="G280" s="50">
        <f t="shared" si="115"/>
        <v>0</v>
      </c>
      <c r="H280" s="50">
        <f t="shared" si="115"/>
        <v>0</v>
      </c>
      <c r="I280" s="50">
        <f t="shared" si="115"/>
        <v>0</v>
      </c>
      <c r="J280" s="50">
        <f t="shared" si="115"/>
        <v>0</v>
      </c>
      <c r="K280" s="50">
        <f>SUM(K272:K279)</f>
        <v>0</v>
      </c>
      <c r="L280" s="73">
        <f>SUM(L272:L279)</f>
        <v>0</v>
      </c>
      <c r="M280" s="98">
        <f>IF(ISERROR(K280/O280),"",K280/O280)</f>
      </c>
      <c r="N280" s="95">
        <f>IF(ISERROR(L280/O280),"",L280/O280)</f>
      </c>
      <c r="O280" s="113">
        <f>SUM(O272:O279)</f>
        <v>0</v>
      </c>
    </row>
    <row r="281" spans="2:15" ht="12.75">
      <c r="B281" s="3"/>
      <c r="C281" s="22"/>
      <c r="D281" s="22"/>
      <c r="E281" s="22"/>
      <c r="F281" s="22"/>
      <c r="G281" s="22"/>
      <c r="H281" s="22"/>
      <c r="I281" s="22"/>
      <c r="J281" s="22"/>
      <c r="K281" s="22"/>
      <c r="L281" s="22"/>
      <c r="M281" s="115"/>
      <c r="N281" s="115"/>
      <c r="O281" s="22"/>
    </row>
    <row r="282" spans="2:6" ht="12.75">
      <c r="B282" s="150"/>
      <c r="C282" s="150"/>
      <c r="D282" s="150"/>
      <c r="E282" s="150"/>
      <c r="F282" s="150"/>
    </row>
  </sheetData>
  <sheetProtection password="8BFB" sheet="1" objects="1" scenarios="1"/>
  <mergeCells count="7">
    <mergeCell ref="K5:L5"/>
    <mergeCell ref="M5:N5"/>
    <mergeCell ref="B282:F282"/>
    <mergeCell ref="C5:D5"/>
    <mergeCell ref="E5:F5"/>
    <mergeCell ref="G5:H5"/>
    <mergeCell ref="I5:J5"/>
  </mergeCells>
  <printOptions horizontalCentered="1"/>
  <pageMargins left="0.3937007874015748" right="0.3937007874015748" top="0.7874015748031497" bottom="0.7874015748031497" header="0.31496062992125984" footer="0.31496062992125984"/>
  <pageSetup horizontalDpi="600" verticalDpi="600" orientation="landscape" scale="65" r:id="rId3"/>
  <headerFooter alignWithMargins="0">
    <oddHeader>&amp;C&amp;"Arial,Gras"&amp;14Justicia&amp;"Arial,Normal"&amp;10
&amp;"Arial,Gras"&amp;12Tableau des données démographiques</oddHeader>
    <oddFooter>&amp;R&amp;9&amp;P de &amp;N</oddFooter>
  </headerFooter>
  <rowBreaks count="7" manualBreakCount="7">
    <brk id="42" max="255" man="1"/>
    <brk id="87" max="255" man="1"/>
    <brk id="118" max="255" man="1"/>
    <brk id="155" max="14" man="1"/>
    <brk id="194" max="255" man="1"/>
    <brk id="235" max="14" man="1"/>
    <brk id="260"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G113" sqref="G113"/>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scale="90" r:id="rId2"/>
  <rowBreaks count="2" manualBreakCount="2">
    <brk id="55" max="255" man="1"/>
    <brk id="113" max="255" man="1"/>
  </rowBreaks>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A57"/>
  <sheetViews>
    <sheetView zoomScalePageLayoutView="0" workbookViewId="0" topLeftCell="A46">
      <selection activeCell="A51" sqref="A51"/>
    </sheetView>
  </sheetViews>
  <sheetFormatPr defaultColWidth="9.140625" defaultRowHeight="12.75"/>
  <cols>
    <col min="1" max="1" width="96.421875" style="2" customWidth="1"/>
    <col min="2" max="16384" width="9.140625" style="2" customWidth="1"/>
  </cols>
  <sheetData>
    <row r="1" ht="12.75">
      <c r="A1" s="7" t="s">
        <v>18</v>
      </c>
    </row>
    <row r="2" ht="25.5">
      <c r="A2" s="5" t="s">
        <v>145</v>
      </c>
    </row>
    <row r="3" ht="12.75">
      <c r="A3" s="5"/>
    </row>
    <row r="4" ht="38.25">
      <c r="A4" s="5" t="s">
        <v>19</v>
      </c>
    </row>
    <row r="5" ht="12.75">
      <c r="A5" s="5"/>
    </row>
    <row r="6" ht="25.5">
      <c r="A6" s="5" t="s">
        <v>20</v>
      </c>
    </row>
    <row r="7" ht="12.75">
      <c r="A7" s="5"/>
    </row>
    <row r="8" ht="12.75">
      <c r="A8" s="5" t="s">
        <v>21</v>
      </c>
    </row>
    <row r="9" ht="12.75">
      <c r="A9" s="5"/>
    </row>
    <row r="10" ht="12.75">
      <c r="A10" s="7" t="s">
        <v>22</v>
      </c>
    </row>
    <row r="11" ht="12.75">
      <c r="A11" s="7"/>
    </row>
    <row r="12" ht="12.75">
      <c r="A12" s="5" t="s">
        <v>23</v>
      </c>
    </row>
    <row r="13" ht="12.75">
      <c r="A13" s="7"/>
    </row>
    <row r="14" ht="12.75">
      <c r="A14" s="8" t="s">
        <v>41</v>
      </c>
    </row>
    <row r="15" ht="25.5">
      <c r="A15" s="8" t="s">
        <v>42</v>
      </c>
    </row>
    <row r="16" ht="25.5">
      <c r="A16" s="8" t="s">
        <v>43</v>
      </c>
    </row>
    <row r="17" ht="12.75">
      <c r="A17" s="9" t="s">
        <v>44</v>
      </c>
    </row>
    <row r="18" ht="12.75">
      <c r="A18" s="8" t="s">
        <v>45</v>
      </c>
    </row>
    <row r="19" ht="12.75">
      <c r="A19" s="9" t="s">
        <v>46</v>
      </c>
    </row>
    <row r="20" ht="12.75">
      <c r="A20" s="8" t="s">
        <v>47</v>
      </c>
    </row>
    <row r="21" ht="25.5">
      <c r="A21" s="8" t="s">
        <v>48</v>
      </c>
    </row>
    <row r="22" ht="12.75">
      <c r="A22" s="8"/>
    </row>
    <row r="23" ht="12.75">
      <c r="A23" s="7" t="s">
        <v>24</v>
      </c>
    </row>
    <row r="24" ht="38.25">
      <c r="A24" s="5" t="s">
        <v>25</v>
      </c>
    </row>
    <row r="25" ht="12.75">
      <c r="A25" s="5"/>
    </row>
    <row r="26" ht="25.5">
      <c r="A26" s="5" t="s">
        <v>26</v>
      </c>
    </row>
    <row r="27" ht="12.75">
      <c r="A27" s="5"/>
    </row>
    <row r="28" ht="25.5">
      <c r="A28" s="5" t="s">
        <v>27</v>
      </c>
    </row>
    <row r="29" ht="12.75">
      <c r="A29" s="5"/>
    </row>
    <row r="30" ht="12.75">
      <c r="A30" s="7" t="s">
        <v>28</v>
      </c>
    </row>
    <row r="31" ht="12.75">
      <c r="A31" s="5" t="s">
        <v>29</v>
      </c>
    </row>
    <row r="32" ht="12.75">
      <c r="A32" s="5"/>
    </row>
    <row r="33" ht="38.25">
      <c r="A33" s="5" t="s">
        <v>30</v>
      </c>
    </row>
    <row r="34" ht="12.75">
      <c r="A34" s="7"/>
    </row>
    <row r="35" ht="12.75">
      <c r="A35" s="7" t="s">
        <v>31</v>
      </c>
    </row>
    <row r="36" ht="51">
      <c r="A36" s="5" t="s">
        <v>40</v>
      </c>
    </row>
    <row r="37" ht="12.75">
      <c r="A37" s="5"/>
    </row>
    <row r="38" ht="12.75">
      <c r="A38" s="7" t="s">
        <v>32</v>
      </c>
    </row>
    <row r="39" ht="25.5">
      <c r="A39" s="5" t="s">
        <v>33</v>
      </c>
    </row>
    <row r="40" ht="12.75">
      <c r="A40" s="5"/>
    </row>
    <row r="41" ht="12.75">
      <c r="A41" s="5" t="s">
        <v>34</v>
      </c>
    </row>
    <row r="42" ht="12.75">
      <c r="A42" s="8" t="s">
        <v>35</v>
      </c>
    </row>
    <row r="43" ht="12.75">
      <c r="A43" s="8" t="s">
        <v>36</v>
      </c>
    </row>
    <row r="44" ht="12.75" customHeight="1">
      <c r="A44" s="8" t="s">
        <v>140</v>
      </c>
    </row>
    <row r="45" ht="12.75">
      <c r="A45" s="8" t="s">
        <v>37</v>
      </c>
    </row>
    <row r="46" ht="51">
      <c r="A46" s="8" t="s">
        <v>148</v>
      </c>
    </row>
    <row r="47" ht="12.75">
      <c r="A47" s="21" t="s">
        <v>149</v>
      </c>
    </row>
    <row r="48" ht="12.75">
      <c r="A48" s="8" t="s">
        <v>150</v>
      </c>
    </row>
    <row r="49" ht="12.75">
      <c r="A49" s="8" t="s">
        <v>151</v>
      </c>
    </row>
    <row r="50" ht="12.75">
      <c r="A50" s="7"/>
    </row>
    <row r="51" ht="25.5">
      <c r="A51" s="7" t="s">
        <v>153</v>
      </c>
    </row>
    <row r="52" ht="12.75">
      <c r="A52" s="7"/>
    </row>
    <row r="53" ht="12.75">
      <c r="A53" s="5"/>
    </row>
    <row r="54" ht="12.75">
      <c r="A54" s="5"/>
    </row>
    <row r="55" ht="51">
      <c r="A55" s="6" t="s">
        <v>38</v>
      </c>
    </row>
    <row r="56" ht="25.5">
      <c r="A56" s="6" t="s">
        <v>39</v>
      </c>
    </row>
    <row r="57" ht="12.75">
      <c r="A57" s="5"/>
    </row>
  </sheetData>
  <sheetProtection/>
  <hyperlinks>
    <hyperlink ref="A17" location="_ftn1" display="_ftn1"/>
    <hyperlink ref="A19" location="_ftn2" display="_ftn2"/>
    <hyperlink ref="A55" location="_ftnref1" display="_ftnref1"/>
    <hyperlink ref="A56" location="_ftnref2" display="_ftnref2"/>
  </hyperlinks>
  <printOptions horizontalCentered="1"/>
  <pageMargins left="0.7480314960629921" right="0.7480314960629921" top="1.220472440944882" bottom="0.984251968503937" header="0.5118110236220472" footer="0.5118110236220472"/>
  <pageSetup horizontalDpi="600" verticalDpi="600" orientation="portrait" r:id="rId1"/>
  <headerFooter alignWithMargins="0">
    <oddHeader>&amp;C&amp;"Arial,Gras"&amp;14Tableau des données démographiques pour les cabinets d'avocats</oddHeader>
    <oddFooter>&amp;R&amp;9&amp;P de &amp;N</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McCarthy Tétrault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JMAH</dc:creator>
  <cp:keywords/>
  <dc:description/>
  <cp:lastModifiedBy>Jodoin Marie-Hélène</cp:lastModifiedBy>
  <cp:lastPrinted>2014-12-08T20:27:01Z</cp:lastPrinted>
  <dcterms:created xsi:type="dcterms:W3CDTF">2006-10-30T13:49:45Z</dcterms:created>
  <dcterms:modified xsi:type="dcterms:W3CDTF">2018-03-06T21:28:35Z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